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8930" windowHeight="5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83" i="1"/>
  <c r="J83"/>
  <c r="I83"/>
  <c r="H83"/>
  <c r="G83"/>
  <c r="F83"/>
  <c r="B222" l="1"/>
  <c r="A222"/>
  <c r="L221"/>
  <c r="J221"/>
  <c r="I221"/>
  <c r="H221"/>
  <c r="G221"/>
  <c r="F221"/>
  <c r="B212"/>
  <c r="A212"/>
  <c r="L211"/>
  <c r="L222" s="1"/>
  <c r="J211"/>
  <c r="J222" s="1"/>
  <c r="I211"/>
  <c r="I222" s="1"/>
  <c r="H211"/>
  <c r="H222" s="1"/>
  <c r="G211"/>
  <c r="G222" s="1"/>
  <c r="F211"/>
  <c r="F222" s="1"/>
  <c r="B200"/>
  <c r="A200"/>
  <c r="L199"/>
  <c r="J199"/>
  <c r="I199"/>
  <c r="H199"/>
  <c r="G199"/>
  <c r="F199"/>
  <c r="B190"/>
  <c r="A190"/>
  <c r="L189"/>
  <c r="L200" s="1"/>
  <c r="J189"/>
  <c r="J200" s="1"/>
  <c r="I189"/>
  <c r="I200" s="1"/>
  <c r="H189"/>
  <c r="H200" s="1"/>
  <c r="G189"/>
  <c r="G200" s="1"/>
  <c r="F189"/>
  <c r="F200" s="1"/>
  <c r="B179"/>
  <c r="A179"/>
  <c r="L178"/>
  <c r="J178"/>
  <c r="I178"/>
  <c r="H178"/>
  <c r="G178"/>
  <c r="F178"/>
  <c r="B169"/>
  <c r="A169"/>
  <c r="L168"/>
  <c r="L179" s="1"/>
  <c r="J168"/>
  <c r="J179" s="1"/>
  <c r="I168"/>
  <c r="I179" s="1"/>
  <c r="H168"/>
  <c r="H179" s="1"/>
  <c r="G168"/>
  <c r="G179" s="1"/>
  <c r="F168"/>
  <c r="F179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6"/>
  <c r="A116"/>
  <c r="L115"/>
  <c r="J115"/>
  <c r="I115"/>
  <c r="H115"/>
  <c r="G115"/>
  <c r="F115"/>
  <c r="B106"/>
  <c r="A106"/>
  <c r="L105"/>
  <c r="L116" s="1"/>
  <c r="J105"/>
  <c r="J116" s="1"/>
  <c r="I105"/>
  <c r="I116" s="1"/>
  <c r="H105"/>
  <c r="H116" s="1"/>
  <c r="G105"/>
  <c r="G116" s="1"/>
  <c r="F105"/>
  <c r="F116" s="1"/>
  <c r="B94"/>
  <c r="A94"/>
  <c r="L93"/>
  <c r="J93"/>
  <c r="I93"/>
  <c r="H93"/>
  <c r="G93"/>
  <c r="F93"/>
  <c r="B84"/>
  <c r="A84"/>
  <c r="L94"/>
  <c r="J94"/>
  <c r="I94"/>
  <c r="H94"/>
  <c r="G94"/>
  <c r="F94"/>
  <c r="B72"/>
  <c r="A72"/>
  <c r="L71"/>
  <c r="J71"/>
  <c r="I71"/>
  <c r="H71"/>
  <c r="G71"/>
  <c r="F71"/>
  <c r="B62"/>
  <c r="A62"/>
  <c r="L61"/>
  <c r="J61"/>
  <c r="I61"/>
  <c r="H61"/>
  <c r="G61"/>
  <c r="F61"/>
  <c r="B50"/>
  <c r="A50"/>
  <c r="L49"/>
  <c r="J49"/>
  <c r="I49"/>
  <c r="H49"/>
  <c r="G49"/>
  <c r="F49"/>
  <c r="B40"/>
  <c r="A40"/>
  <c r="L39"/>
  <c r="J39"/>
  <c r="I39"/>
  <c r="H39"/>
  <c r="G39"/>
  <c r="F39"/>
  <c r="B28"/>
  <c r="A28"/>
  <c r="L27"/>
  <c r="J27"/>
  <c r="I27"/>
  <c r="H27"/>
  <c r="G27"/>
  <c r="F27"/>
  <c r="B18"/>
  <c r="A18"/>
  <c r="L17"/>
  <c r="J17"/>
  <c r="I17"/>
  <c r="H17"/>
  <c r="G17"/>
  <c r="F17"/>
  <c r="F28" s="1"/>
  <c r="L72" l="1"/>
  <c r="J72"/>
  <c r="G72"/>
  <c r="F72"/>
  <c r="I72"/>
  <c r="H72"/>
  <c r="H50"/>
  <c r="G50"/>
  <c r="L50"/>
  <c r="J50"/>
  <c r="I50"/>
  <c r="F50"/>
  <c r="H28"/>
  <c r="L28"/>
  <c r="I28"/>
  <c r="I223" s="1"/>
  <c r="J28"/>
  <c r="G28"/>
  <c r="F223"/>
  <c r="L223" l="1"/>
  <c r="G223"/>
  <c r="H223"/>
  <c r="J223"/>
</calcChain>
</file>

<file path=xl/sharedStrings.xml><?xml version="1.0" encoding="utf-8"?>
<sst xmlns="http://schemas.openxmlformats.org/spreadsheetml/2006/main" count="355" uniqueCount="85">
  <si>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</si>
  <si>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</si>
  <si>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</si>
  <si>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</si>
  <si>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</si>
  <si>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</si>
  <si>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</si>
  <si>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</si>
  <si>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</si>
  <si>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</si>
  <si>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</si>
  <si>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</si>
  <si>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</si>
  <si>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</si>
  <si>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</si>
  <si>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</si>
  <si>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</si>
  <si>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</si>
  <si>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</si>
  <si>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</si>
  <si>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</si>
  <si>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</si>
  <si>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</si>
  <si>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</si>
  <si>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</si>
  <si>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</si>
  <si>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</si>
  <si>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</si>
  <si>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</si>
  <si>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</si>
  <si>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</si>
  <si>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</si>
  <si>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</si>
  <si>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</si>
  <si>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</si>
  <si>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</si>
  <si>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</si>
  <si>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</si>
  <si>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</si>
  <si>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картофельное</t>
  </si>
  <si>
    <t>Хлеб пшеничный</t>
  </si>
  <si>
    <t>МОУ "Гимназия №1"</t>
  </si>
  <si>
    <t>Яйцо отварное</t>
  </si>
  <si>
    <t>сладкое</t>
  </si>
  <si>
    <t>булочное</t>
  </si>
  <si>
    <t>Какао с молоком</t>
  </si>
  <si>
    <t>Компот из свежих ягод</t>
  </si>
  <si>
    <t>Чай с сахаром</t>
  </si>
  <si>
    <t>ТК №7</t>
  </si>
  <si>
    <t>Директор</t>
  </si>
  <si>
    <t>С.М.Зрелова</t>
  </si>
  <si>
    <t>Каша молочная рисовая с маслом сливочным</t>
  </si>
  <si>
    <t>Груша</t>
  </si>
  <si>
    <t>Суп гороховый с гренками</t>
  </si>
  <si>
    <t>Биточек куриный</t>
  </si>
  <si>
    <t>Макаронные изделия отварные</t>
  </si>
  <si>
    <t>ТК №40</t>
  </si>
  <si>
    <t>Рыба (филе) припущенная</t>
  </si>
  <si>
    <t>Яблоко</t>
  </si>
  <si>
    <t>Щи из свежей капусты</t>
  </si>
  <si>
    <t>Каша рисовая рассыпчатая</t>
  </si>
  <si>
    <t>Сосиски отварные</t>
  </si>
  <si>
    <t>Макароны отварные с сыром</t>
  </si>
  <si>
    <t>Пирожное ин.упаковка</t>
  </si>
  <si>
    <t>Суп картофельный с макаронными изделиями</t>
  </si>
  <si>
    <t>Котлета "Здоровье"</t>
  </si>
  <si>
    <t>Каша гречневая рассыпчатая</t>
  </si>
  <si>
    <t>Компот из смеси сухофруктов</t>
  </si>
  <si>
    <t>ТК №8</t>
  </si>
  <si>
    <t>Апельсин</t>
  </si>
  <si>
    <t>Борщ из свежей капусты</t>
  </si>
  <si>
    <t>Тефтели с соусом красным основным</t>
  </si>
  <si>
    <t>Каша молочная пшённая</t>
  </si>
  <si>
    <t>Суп картофельный с крупой</t>
  </si>
  <si>
    <t>Котлета мясная</t>
  </si>
  <si>
    <t>Запеканка из творога</t>
  </si>
  <si>
    <t>Суп рыбный</t>
  </si>
  <si>
    <t>Котлета рыбная</t>
  </si>
  <si>
    <t>Каша молочная кукурузная</t>
  </si>
  <si>
    <t>Рассольник "Ленинградский"</t>
  </si>
  <si>
    <t>Бутерброд с маслом и сыром</t>
  </si>
  <si>
    <t>соус</t>
  </si>
  <si>
    <t>Соус красный основной</t>
  </si>
  <si>
    <t>ТК №30</t>
  </si>
  <si>
    <t>Голубцы "Ленивые"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</si>
</sst>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3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41</v>
      </c>
      <c r="D1" s="59"/>
      <c r="E1" s="59"/>
      <c r="F1" s="12" t="s">
        <v>16</v>
      </c>
      <c r="G1" s="2" t="s">
        <v>17</v>
      </c>
      <c r="H1" s="60" t="s">
        <v>49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50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210</v>
      </c>
      <c r="G6" s="40">
        <v>3</v>
      </c>
      <c r="H6" s="40">
        <v>5</v>
      </c>
      <c r="I6" s="40">
        <v>23</v>
      </c>
      <c r="J6" s="40">
        <v>147</v>
      </c>
      <c r="K6" s="41">
        <v>189</v>
      </c>
      <c r="L6" s="40">
        <v>29.49</v>
      </c>
    </row>
    <row r="7" spans="1:12" ht="15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</v>
      </c>
      <c r="H8" s="43">
        <v>0</v>
      </c>
      <c r="I8" s="43">
        <v>0</v>
      </c>
      <c r="J8" s="43">
        <v>0</v>
      </c>
      <c r="K8" s="44">
        <v>433</v>
      </c>
      <c r="L8" s="43">
        <v>18.899999999999999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</v>
      </c>
      <c r="H9" s="43">
        <v>0</v>
      </c>
      <c r="I9" s="43">
        <v>37</v>
      </c>
      <c r="J9" s="43">
        <v>165</v>
      </c>
      <c r="K9" s="44">
        <v>1</v>
      </c>
      <c r="L9" s="43">
        <v>3.6</v>
      </c>
    </row>
    <row r="10" spans="1:12" ht="15">
      <c r="A10" s="23"/>
      <c r="B10" s="15"/>
      <c r="C10" s="11"/>
      <c r="D10" s="7" t="s">
        <v>24</v>
      </c>
      <c r="E10" s="42" t="s">
        <v>58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/>
      <c r="L10" s="43">
        <v>21.75</v>
      </c>
    </row>
    <row r="11" spans="1:12" ht="15">
      <c r="A11" s="23"/>
      <c r="B11" s="15"/>
      <c r="C11" s="11"/>
      <c r="D11" s="6" t="s">
        <v>26</v>
      </c>
      <c r="E11" s="42" t="s">
        <v>80</v>
      </c>
      <c r="F11" s="43">
        <v>70</v>
      </c>
      <c r="G11" s="43">
        <v>3</v>
      </c>
      <c r="H11" s="43">
        <v>6</v>
      </c>
      <c r="I11" s="43">
        <v>10</v>
      </c>
      <c r="J11" s="43">
        <v>104</v>
      </c>
      <c r="K11" s="44">
        <v>3</v>
      </c>
      <c r="L11" s="43">
        <v>30</v>
      </c>
    </row>
    <row r="12" spans="1:12" ht="15">
      <c r="A12" s="23"/>
      <c r="B12" s="15"/>
      <c r="C12" s="11"/>
      <c r="D12" s="6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 t="s">
        <v>30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 t="s">
        <v>44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6" t="s">
        <v>43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4"/>
      <c r="B17" s="17"/>
      <c r="C17" s="8"/>
      <c r="D17" s="18" t="s">
        <v>33</v>
      </c>
      <c r="E17" s="9"/>
      <c r="F17" s="19">
        <f>SUM(F6:F16)</f>
        <v>620</v>
      </c>
      <c r="G17" s="19">
        <f>SUM(G6:G16)</f>
        <v>9</v>
      </c>
      <c r="H17" s="19">
        <f>SUM(H6:H16)</f>
        <v>11</v>
      </c>
      <c r="I17" s="19">
        <f>SUM(I6:I16)</f>
        <v>80</v>
      </c>
      <c r="J17" s="19">
        <f>SUM(J6:J16)</f>
        <v>463</v>
      </c>
      <c r="K17" s="25"/>
      <c r="L17" s="19">
        <f>SUM(L6:L16)</f>
        <v>103.74000000000001</v>
      </c>
    </row>
    <row r="18" spans="1:12" ht="15">
      <c r="A18" s="26">
        <f>A6</f>
        <v>1</v>
      </c>
      <c r="B18" s="13">
        <f>B6</f>
        <v>1</v>
      </c>
      <c r="C18" s="10" t="s">
        <v>25</v>
      </c>
      <c r="D18" s="7" t="s">
        <v>26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27</v>
      </c>
      <c r="E19" s="42" t="s">
        <v>53</v>
      </c>
      <c r="F19" s="43">
        <v>250</v>
      </c>
      <c r="G19" s="43">
        <v>9</v>
      </c>
      <c r="H19" s="43">
        <v>6</v>
      </c>
      <c r="I19" s="43">
        <v>30</v>
      </c>
      <c r="J19" s="43">
        <v>213</v>
      </c>
      <c r="K19" s="44">
        <v>102</v>
      </c>
      <c r="L19" s="43">
        <v>20.23</v>
      </c>
    </row>
    <row r="20" spans="1:12" ht="15">
      <c r="A20" s="23"/>
      <c r="B20" s="15"/>
      <c r="C20" s="11"/>
      <c r="D20" s="7" t="s">
        <v>28</v>
      </c>
      <c r="E20" s="42" t="s">
        <v>54</v>
      </c>
      <c r="F20" s="43">
        <v>80</v>
      </c>
      <c r="G20" s="43">
        <v>12</v>
      </c>
      <c r="H20" s="43">
        <v>12</v>
      </c>
      <c r="I20" s="43">
        <v>0</v>
      </c>
      <c r="J20" s="43">
        <v>150</v>
      </c>
      <c r="K20" s="44"/>
      <c r="L20" s="43">
        <v>31.05</v>
      </c>
    </row>
    <row r="21" spans="1:12" ht="15">
      <c r="A21" s="23"/>
      <c r="B21" s="15"/>
      <c r="C21" s="11"/>
      <c r="D21" s="7" t="s">
        <v>29</v>
      </c>
      <c r="E21" s="42" t="s">
        <v>55</v>
      </c>
      <c r="F21" s="43">
        <v>150</v>
      </c>
      <c r="G21" s="43">
        <v>4</v>
      </c>
      <c r="H21" s="43">
        <v>4</v>
      </c>
      <c r="I21" s="43">
        <v>27</v>
      </c>
      <c r="J21" s="43">
        <v>160</v>
      </c>
      <c r="K21" s="44">
        <v>209</v>
      </c>
      <c r="L21" s="43">
        <v>15.18</v>
      </c>
    </row>
    <row r="22" spans="1:12" ht="15">
      <c r="A22" s="23"/>
      <c r="B22" s="15"/>
      <c r="C22" s="11"/>
      <c r="D22" s="7" t="s">
        <v>30</v>
      </c>
      <c r="E22" s="42" t="s">
        <v>47</v>
      </c>
      <c r="F22" s="43">
        <v>200</v>
      </c>
      <c r="G22" s="43">
        <v>0</v>
      </c>
      <c r="H22" s="43">
        <v>0</v>
      </c>
      <c r="I22" s="43">
        <v>7</v>
      </c>
      <c r="J22" s="43">
        <v>30</v>
      </c>
      <c r="K22" s="44" t="s">
        <v>56</v>
      </c>
      <c r="L22" s="43">
        <v>6</v>
      </c>
    </row>
    <row r="23" spans="1:12" ht="15">
      <c r="A23" s="23"/>
      <c r="B23" s="15"/>
      <c r="C23" s="11"/>
      <c r="D23" s="7" t="s">
        <v>31</v>
      </c>
      <c r="E23" s="42" t="s">
        <v>40</v>
      </c>
      <c r="F23" s="43">
        <v>40</v>
      </c>
      <c r="G23" s="43">
        <v>3</v>
      </c>
      <c r="H23" s="43">
        <v>0</v>
      </c>
      <c r="I23" s="43">
        <v>37</v>
      </c>
      <c r="J23" s="43">
        <v>165</v>
      </c>
      <c r="K23" s="44">
        <v>1</v>
      </c>
      <c r="L23" s="43">
        <v>3.6</v>
      </c>
    </row>
    <row r="24" spans="1:12" ht="15">
      <c r="A24" s="23"/>
      <c r="B24" s="15"/>
      <c r="C24" s="11"/>
      <c r="D24" s="7" t="s">
        <v>32</v>
      </c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4"/>
      <c r="B27" s="17"/>
      <c r="C27" s="8"/>
      <c r="D27" s="18" t="s">
        <v>33</v>
      </c>
      <c r="E27" s="9"/>
      <c r="F27" s="19">
        <f>SUM(F18:F26)</f>
        <v>720</v>
      </c>
      <c r="G27" s="19">
        <f t="shared" ref="G27:J27" si="0">SUM(G18:G26)</f>
        <v>28</v>
      </c>
      <c r="H27" s="19">
        <f t="shared" si="0"/>
        <v>22</v>
      </c>
      <c r="I27" s="19">
        <f t="shared" si="0"/>
        <v>101</v>
      </c>
      <c r="J27" s="19">
        <f t="shared" si="0"/>
        <v>718</v>
      </c>
      <c r="K27" s="25"/>
      <c r="L27" s="19">
        <f t="shared" ref="L27" si="1">SUM(L18:L26)</f>
        <v>76.06</v>
      </c>
    </row>
    <row r="28" spans="1:12" ht="15">
      <c r="A28" s="29">
        <f>A6</f>
        <v>1</v>
      </c>
      <c r="B28" s="30">
        <f>B6</f>
        <v>1</v>
      </c>
      <c r="C28" s="55" t="s">
        <v>4</v>
      </c>
      <c r="D28" s="56"/>
      <c r="E28" s="31"/>
      <c r="F28" s="32">
        <f>F17+F27</f>
        <v>1340</v>
      </c>
      <c r="G28" s="32">
        <f t="shared" ref="G28:J28" si="2">G17+G27</f>
        <v>37</v>
      </c>
      <c r="H28" s="32">
        <f t="shared" si="2"/>
        <v>33</v>
      </c>
      <c r="I28" s="32">
        <f t="shared" si="2"/>
        <v>181</v>
      </c>
      <c r="J28" s="32">
        <f t="shared" si="2"/>
        <v>1181</v>
      </c>
      <c r="K28" s="32"/>
      <c r="L28" s="32">
        <f t="shared" ref="L28" si="3">L17+L27</f>
        <v>179.8</v>
      </c>
    </row>
    <row r="29" spans="1:12" ht="15">
      <c r="A29" s="14">
        <v>1</v>
      </c>
      <c r="B29" s="15">
        <v>2</v>
      </c>
      <c r="C29" s="22" t="s">
        <v>20</v>
      </c>
      <c r="D29" s="5" t="s">
        <v>21</v>
      </c>
      <c r="E29" s="39" t="s">
        <v>57</v>
      </c>
      <c r="F29" s="40">
        <v>70</v>
      </c>
      <c r="G29" s="40">
        <v>12</v>
      </c>
      <c r="H29" s="40">
        <v>4</v>
      </c>
      <c r="I29" s="40">
        <v>0</v>
      </c>
      <c r="J29" s="40">
        <v>86</v>
      </c>
      <c r="K29" s="41">
        <v>229</v>
      </c>
      <c r="L29" s="40">
        <v>54.36</v>
      </c>
    </row>
    <row r="30" spans="1:12" ht="15">
      <c r="A30" s="14"/>
      <c r="B30" s="15"/>
      <c r="C30" s="11"/>
      <c r="D30" s="6" t="s">
        <v>21</v>
      </c>
      <c r="E30" s="42" t="s">
        <v>39</v>
      </c>
      <c r="F30" s="43">
        <v>150</v>
      </c>
      <c r="G30" s="43">
        <v>2</v>
      </c>
      <c r="H30" s="43">
        <v>3</v>
      </c>
      <c r="I30" s="43">
        <v>14</v>
      </c>
      <c r="J30" s="43">
        <v>92</v>
      </c>
      <c r="K30" s="44">
        <v>335</v>
      </c>
      <c r="L30" s="43">
        <v>20.28</v>
      </c>
    </row>
    <row r="31" spans="1:12" ht="15">
      <c r="A31" s="14"/>
      <c r="B31" s="15"/>
      <c r="C31" s="11"/>
      <c r="D31" s="7" t="s">
        <v>22</v>
      </c>
      <c r="E31" s="42" t="s">
        <v>47</v>
      </c>
      <c r="F31" s="43">
        <v>200</v>
      </c>
      <c r="G31" s="43">
        <v>0</v>
      </c>
      <c r="H31" s="43">
        <v>0</v>
      </c>
      <c r="I31" s="43">
        <v>7</v>
      </c>
      <c r="J31" s="43">
        <v>30</v>
      </c>
      <c r="K31" s="44" t="s">
        <v>56</v>
      </c>
      <c r="L31" s="43">
        <v>6</v>
      </c>
    </row>
    <row r="32" spans="1:12" ht="15">
      <c r="A32" s="14"/>
      <c r="B32" s="15"/>
      <c r="C32" s="11"/>
      <c r="D32" s="7" t="s">
        <v>23</v>
      </c>
      <c r="E32" s="42" t="s">
        <v>40</v>
      </c>
      <c r="F32" s="43">
        <v>40</v>
      </c>
      <c r="G32" s="43">
        <v>3</v>
      </c>
      <c r="H32" s="43">
        <v>0</v>
      </c>
      <c r="I32" s="43">
        <v>37</v>
      </c>
      <c r="J32" s="43">
        <v>165</v>
      </c>
      <c r="K32" s="44">
        <v>1</v>
      </c>
      <c r="L32" s="43">
        <v>3.6</v>
      </c>
    </row>
    <row r="33" spans="1:12" ht="15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6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6" t="s">
        <v>44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 t="s">
        <v>43</v>
      </c>
      <c r="E37" s="42" t="s">
        <v>63</v>
      </c>
      <c r="F37" s="43">
        <v>30</v>
      </c>
      <c r="G37" s="43">
        <v>1</v>
      </c>
      <c r="H37" s="43">
        <v>2</v>
      </c>
      <c r="I37" s="43">
        <v>19</v>
      </c>
      <c r="J37" s="43">
        <v>104</v>
      </c>
      <c r="K37" s="44">
        <v>419</v>
      </c>
      <c r="L37" s="43">
        <v>20</v>
      </c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SUM(F29:F38)</f>
        <v>490</v>
      </c>
      <c r="G39" s="19">
        <f t="shared" ref="G39" si="4">SUM(G29:G38)</f>
        <v>18</v>
      </c>
      <c r="H39" s="19">
        <f t="shared" ref="H39" si="5">SUM(H29:H38)</f>
        <v>9</v>
      </c>
      <c r="I39" s="19">
        <f t="shared" ref="I39" si="6">SUM(I29:I38)</f>
        <v>77</v>
      </c>
      <c r="J39" s="19">
        <f t="shared" ref="J39:L39" si="7">SUM(J29:J38)</f>
        <v>477</v>
      </c>
      <c r="K39" s="25"/>
      <c r="L39" s="19">
        <f t="shared" si="7"/>
        <v>104.24</v>
      </c>
    </row>
    <row r="40" spans="1:12" ht="15">
      <c r="A40" s="13">
        <f>A29</f>
        <v>1</v>
      </c>
      <c r="B40" s="13">
        <f>B29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27</v>
      </c>
      <c r="E41" s="42" t="s">
        <v>59</v>
      </c>
      <c r="F41" s="43">
        <v>250</v>
      </c>
      <c r="G41" s="43">
        <v>2</v>
      </c>
      <c r="H41" s="43">
        <v>5</v>
      </c>
      <c r="I41" s="43">
        <v>7</v>
      </c>
      <c r="J41" s="43">
        <v>80</v>
      </c>
      <c r="K41" s="44">
        <v>87</v>
      </c>
      <c r="L41" s="43">
        <v>21.15</v>
      </c>
    </row>
    <row r="42" spans="1:12" ht="15">
      <c r="A42" s="14"/>
      <c r="B42" s="15"/>
      <c r="C42" s="11"/>
      <c r="D42" s="7" t="s">
        <v>28</v>
      </c>
      <c r="E42" s="42" t="s">
        <v>54</v>
      </c>
      <c r="F42" s="43">
        <v>80</v>
      </c>
      <c r="G42" s="43">
        <v>13</v>
      </c>
      <c r="H42" s="43">
        <v>14</v>
      </c>
      <c r="I42" s="43">
        <v>11</v>
      </c>
      <c r="J42" s="43">
        <v>216</v>
      </c>
      <c r="K42" s="44">
        <v>474</v>
      </c>
      <c r="L42" s="43">
        <v>31.05</v>
      </c>
    </row>
    <row r="43" spans="1:12" ht="15">
      <c r="A43" s="14"/>
      <c r="B43" s="15"/>
      <c r="C43" s="11"/>
      <c r="D43" s="7" t="s">
        <v>29</v>
      </c>
      <c r="E43" s="42" t="s">
        <v>60</v>
      </c>
      <c r="F43" s="43">
        <v>150</v>
      </c>
      <c r="G43" s="43">
        <v>4</v>
      </c>
      <c r="H43" s="43">
        <v>5</v>
      </c>
      <c r="I43" s="43">
        <v>43</v>
      </c>
      <c r="J43" s="43">
        <v>228</v>
      </c>
      <c r="K43" s="44">
        <v>323</v>
      </c>
      <c r="L43" s="43">
        <v>17.46</v>
      </c>
    </row>
    <row r="44" spans="1:12" ht="15">
      <c r="A44" s="14"/>
      <c r="B44" s="15"/>
      <c r="C44" s="11"/>
      <c r="D44" s="7" t="s">
        <v>30</v>
      </c>
      <c r="E44" s="42" t="s">
        <v>47</v>
      </c>
      <c r="F44" s="43">
        <v>200</v>
      </c>
      <c r="G44" s="43">
        <v>0</v>
      </c>
      <c r="H44" s="43">
        <v>0</v>
      </c>
      <c r="I44" s="43">
        <v>7</v>
      </c>
      <c r="J44" s="43">
        <v>30</v>
      </c>
      <c r="K44" s="44" t="s">
        <v>48</v>
      </c>
      <c r="L44" s="43">
        <v>6</v>
      </c>
    </row>
    <row r="45" spans="1:12" ht="15">
      <c r="A45" s="14"/>
      <c r="B45" s="15"/>
      <c r="C45" s="11"/>
      <c r="D45" s="7" t="s">
        <v>31</v>
      </c>
      <c r="E45" s="42" t="s">
        <v>40</v>
      </c>
      <c r="F45" s="43">
        <v>40</v>
      </c>
      <c r="G45" s="43">
        <v>3</v>
      </c>
      <c r="H45" s="43">
        <v>0</v>
      </c>
      <c r="I45" s="43">
        <v>37</v>
      </c>
      <c r="J45" s="43">
        <v>165</v>
      </c>
      <c r="K45" s="44">
        <v>1</v>
      </c>
      <c r="L45" s="43">
        <v>3.6</v>
      </c>
    </row>
    <row r="46" spans="1:12" ht="1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6"/>
      <c r="B49" s="17"/>
      <c r="C49" s="8"/>
      <c r="D49" s="18" t="s">
        <v>33</v>
      </c>
      <c r="E49" s="9"/>
      <c r="F49" s="19">
        <f>SUM(F40:F48)</f>
        <v>720</v>
      </c>
      <c r="G49" s="19">
        <f t="shared" ref="G49" si="8">SUM(G40:G48)</f>
        <v>22</v>
      </c>
      <c r="H49" s="19">
        <f t="shared" ref="H49" si="9">SUM(H40:H48)</f>
        <v>24</v>
      </c>
      <c r="I49" s="19">
        <f t="shared" ref="I49" si="10">SUM(I40:I48)</f>
        <v>105</v>
      </c>
      <c r="J49" s="19">
        <f t="shared" ref="J49:L49" si="11">SUM(J40:J48)</f>
        <v>719</v>
      </c>
      <c r="K49" s="25"/>
      <c r="L49" s="19">
        <f t="shared" si="11"/>
        <v>79.259999999999991</v>
      </c>
    </row>
    <row r="50" spans="1:12" ht="15.75" customHeight="1" thickBot="1">
      <c r="A50" s="33">
        <f>A29</f>
        <v>1</v>
      </c>
      <c r="B50" s="33">
        <f>B29</f>
        <v>2</v>
      </c>
      <c r="C50" s="55" t="s">
        <v>4</v>
      </c>
      <c r="D50" s="56"/>
      <c r="E50" s="31"/>
      <c r="F50" s="32">
        <f>F39+F49</f>
        <v>1210</v>
      </c>
      <c r="G50" s="32">
        <f t="shared" ref="G50" si="12">G39+G49</f>
        <v>40</v>
      </c>
      <c r="H50" s="32">
        <f t="shared" ref="H50" si="13">H39+H49</f>
        <v>33</v>
      </c>
      <c r="I50" s="32">
        <f t="shared" ref="I50" si="14">I39+I49</f>
        <v>182</v>
      </c>
      <c r="J50" s="32">
        <f t="shared" ref="J50:L50" si="15">J39+J49</f>
        <v>1196</v>
      </c>
      <c r="K50" s="32"/>
      <c r="L50" s="32">
        <f t="shared" si="15"/>
        <v>183.5</v>
      </c>
    </row>
    <row r="51" spans="1:12" ht="15">
      <c r="A51" s="20">
        <v>1</v>
      </c>
      <c r="B51" s="21">
        <v>3</v>
      </c>
      <c r="C51" s="22" t="s">
        <v>20</v>
      </c>
      <c r="D51" s="5" t="s">
        <v>21</v>
      </c>
      <c r="E51" s="42" t="s">
        <v>61</v>
      </c>
      <c r="F51" s="43">
        <v>85</v>
      </c>
      <c r="G51" s="43">
        <v>5</v>
      </c>
      <c r="H51" s="43">
        <v>12</v>
      </c>
      <c r="I51" s="43">
        <v>0</v>
      </c>
      <c r="J51" s="43">
        <v>126</v>
      </c>
      <c r="K51" s="44">
        <v>254</v>
      </c>
      <c r="L51" s="43">
        <v>39.799999999999997</v>
      </c>
    </row>
    <row r="52" spans="1:12" ht="15">
      <c r="A52" s="23"/>
      <c r="B52" s="15"/>
      <c r="C52" s="11"/>
      <c r="D52" s="6" t="s">
        <v>21</v>
      </c>
      <c r="E52" s="42" t="s">
        <v>62</v>
      </c>
      <c r="F52" s="43">
        <v>165</v>
      </c>
      <c r="G52" s="43">
        <v>3</v>
      </c>
      <c r="H52" s="43">
        <v>3</v>
      </c>
      <c r="I52" s="43">
        <v>10</v>
      </c>
      <c r="J52" s="43">
        <v>77</v>
      </c>
      <c r="K52" s="44">
        <v>204</v>
      </c>
      <c r="L52" s="43">
        <v>36.89</v>
      </c>
    </row>
    <row r="53" spans="1:12" ht="15">
      <c r="A53" s="23"/>
      <c r="B53" s="15"/>
      <c r="C53" s="11"/>
      <c r="D53" s="7" t="s">
        <v>22</v>
      </c>
      <c r="E53" s="42" t="s">
        <v>45</v>
      </c>
      <c r="F53" s="43">
        <v>200</v>
      </c>
      <c r="G53" s="43">
        <v>2</v>
      </c>
      <c r="H53" s="43">
        <v>2</v>
      </c>
      <c r="I53" s="43">
        <v>22</v>
      </c>
      <c r="J53" s="43">
        <v>115</v>
      </c>
      <c r="K53" s="44">
        <v>382</v>
      </c>
      <c r="L53" s="43">
        <v>18.899999999999999</v>
      </c>
    </row>
    <row r="54" spans="1:12" ht="15">
      <c r="A54" s="23"/>
      <c r="B54" s="15"/>
      <c r="C54" s="11"/>
      <c r="D54" s="7" t="s">
        <v>23</v>
      </c>
      <c r="E54" s="42" t="s">
        <v>40</v>
      </c>
      <c r="F54" s="43">
        <v>40</v>
      </c>
      <c r="G54" s="43">
        <v>3</v>
      </c>
      <c r="H54" s="43">
        <v>0</v>
      </c>
      <c r="I54" s="43">
        <v>37</v>
      </c>
      <c r="J54" s="43">
        <v>165</v>
      </c>
      <c r="K54" s="44">
        <v>1</v>
      </c>
      <c r="L54" s="43">
        <v>3.6</v>
      </c>
    </row>
    <row r="55" spans="1:12" ht="15">
      <c r="A55" s="23"/>
      <c r="B55" s="15"/>
      <c r="C55" s="11"/>
      <c r="D55" s="7" t="s">
        <v>24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44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 t="s">
        <v>43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SUM(F51:F60)</f>
        <v>490</v>
      </c>
      <c r="G61" s="19">
        <f>SUM(G51:G60)</f>
        <v>13</v>
      </c>
      <c r="H61" s="19">
        <f>SUM(H51:H60)</f>
        <v>17</v>
      </c>
      <c r="I61" s="19">
        <f>SUM(I51:I60)</f>
        <v>69</v>
      </c>
      <c r="J61" s="19">
        <f>SUM(J51:J60)</f>
        <v>483</v>
      </c>
      <c r="K61" s="25"/>
      <c r="L61" s="19">
        <f>SUM(L51:L60)</f>
        <v>99.19</v>
      </c>
    </row>
    <row r="62" spans="1:12" ht="15">
      <c r="A62" s="26">
        <f>A51</f>
        <v>1</v>
      </c>
      <c r="B62" s="13">
        <f>B51</f>
        <v>3</v>
      </c>
      <c r="C62" s="10" t="s">
        <v>25</v>
      </c>
      <c r="D62" s="7" t="s">
        <v>26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27</v>
      </c>
      <c r="E63" s="42" t="s">
        <v>64</v>
      </c>
      <c r="F63" s="43">
        <v>250</v>
      </c>
      <c r="G63" s="43">
        <v>3</v>
      </c>
      <c r="H63" s="43">
        <v>8</v>
      </c>
      <c r="I63" s="43">
        <v>24</v>
      </c>
      <c r="J63" s="43">
        <v>176</v>
      </c>
      <c r="K63" s="44">
        <v>100</v>
      </c>
      <c r="L63" s="43">
        <v>21.54</v>
      </c>
    </row>
    <row r="64" spans="1:12" ht="15">
      <c r="A64" s="23"/>
      <c r="B64" s="15"/>
      <c r="C64" s="11"/>
      <c r="D64" s="7" t="s">
        <v>28</v>
      </c>
      <c r="E64" s="42" t="s">
        <v>65</v>
      </c>
      <c r="F64" s="43">
        <v>80</v>
      </c>
      <c r="G64" s="43">
        <v>9</v>
      </c>
      <c r="H64" s="43">
        <v>15</v>
      </c>
      <c r="I64" s="43">
        <v>6</v>
      </c>
      <c r="J64" s="43">
        <v>193</v>
      </c>
      <c r="K64" s="44">
        <v>38</v>
      </c>
      <c r="L64" s="43">
        <v>37.770000000000003</v>
      </c>
    </row>
    <row r="65" spans="1:12" ht="15">
      <c r="A65" s="23"/>
      <c r="B65" s="15"/>
      <c r="C65" s="11"/>
      <c r="D65" s="7" t="s">
        <v>29</v>
      </c>
      <c r="E65" s="42" t="s">
        <v>66</v>
      </c>
      <c r="F65" s="43">
        <v>150</v>
      </c>
      <c r="G65" s="43">
        <v>6</v>
      </c>
      <c r="H65" s="43">
        <v>5</v>
      </c>
      <c r="I65" s="43">
        <v>27</v>
      </c>
      <c r="J65" s="43">
        <v>177</v>
      </c>
      <c r="K65" s="44">
        <v>181</v>
      </c>
      <c r="L65" s="43">
        <v>15.01</v>
      </c>
    </row>
    <row r="66" spans="1:12" ht="15">
      <c r="A66" s="23"/>
      <c r="B66" s="15"/>
      <c r="C66" s="11"/>
      <c r="D66" s="7" t="s">
        <v>30</v>
      </c>
      <c r="E66" s="42" t="s">
        <v>47</v>
      </c>
      <c r="F66" s="43">
        <v>200</v>
      </c>
      <c r="G66" s="43">
        <v>0</v>
      </c>
      <c r="H66" s="43">
        <v>0</v>
      </c>
      <c r="I66" s="43">
        <v>7</v>
      </c>
      <c r="J66" s="43">
        <v>30</v>
      </c>
      <c r="K66" s="44" t="s">
        <v>48</v>
      </c>
      <c r="L66" s="43">
        <v>6</v>
      </c>
    </row>
    <row r="67" spans="1:12" ht="15">
      <c r="A67" s="23"/>
      <c r="B67" s="15"/>
      <c r="C67" s="11"/>
      <c r="D67" s="7" t="s">
        <v>31</v>
      </c>
      <c r="E67" s="42" t="s">
        <v>40</v>
      </c>
      <c r="F67" s="43">
        <v>40</v>
      </c>
      <c r="G67" s="43">
        <v>3</v>
      </c>
      <c r="H67" s="43">
        <v>0</v>
      </c>
      <c r="I67" s="43">
        <v>37</v>
      </c>
      <c r="J67" s="43">
        <v>165</v>
      </c>
      <c r="K67" s="44">
        <v>1</v>
      </c>
      <c r="L67" s="43">
        <v>3.6</v>
      </c>
    </row>
    <row r="68" spans="1:12" ht="15">
      <c r="A68" s="23"/>
      <c r="B68" s="15"/>
      <c r="C68" s="11"/>
      <c r="D68" s="7" t="s">
        <v>32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SUM(F62:F70)</f>
        <v>720</v>
      </c>
      <c r="G71" s="19">
        <f t="shared" ref="G71" si="16">SUM(G62:G70)</f>
        <v>21</v>
      </c>
      <c r="H71" s="19">
        <f t="shared" ref="H71" si="17">SUM(H62:H70)</f>
        <v>28</v>
      </c>
      <c r="I71" s="19">
        <f t="shared" ref="I71" si="18">SUM(I62:I70)</f>
        <v>101</v>
      </c>
      <c r="J71" s="19">
        <f t="shared" ref="J71:L71" si="19">SUM(J62:J70)</f>
        <v>741</v>
      </c>
      <c r="K71" s="25"/>
      <c r="L71" s="19">
        <f t="shared" si="19"/>
        <v>83.92</v>
      </c>
    </row>
    <row r="72" spans="1:12" ht="15.75" customHeight="1">
      <c r="A72" s="29">
        <f>A51</f>
        <v>1</v>
      </c>
      <c r="B72" s="30">
        <f>B51</f>
        <v>3</v>
      </c>
      <c r="C72" s="55" t="s">
        <v>4</v>
      </c>
      <c r="D72" s="56"/>
      <c r="E72" s="31"/>
      <c r="F72" s="32">
        <f>F61+F71</f>
        <v>1210</v>
      </c>
      <c r="G72" s="32">
        <f t="shared" ref="G72" si="20">G61+G71</f>
        <v>34</v>
      </c>
      <c r="H72" s="32">
        <f t="shared" ref="H72" si="21">H61+H71</f>
        <v>45</v>
      </c>
      <c r="I72" s="32">
        <f t="shared" ref="I72" si="22">I61+I71</f>
        <v>170</v>
      </c>
      <c r="J72" s="32">
        <f t="shared" ref="J72:L72" si="23">J61+J71</f>
        <v>1224</v>
      </c>
      <c r="K72" s="32"/>
      <c r="L72" s="32">
        <f t="shared" si="23"/>
        <v>183.11</v>
      </c>
    </row>
    <row r="73" spans="1:12" ht="15">
      <c r="A73" s="20">
        <v>1</v>
      </c>
      <c r="B73" s="21">
        <v>4</v>
      </c>
      <c r="C73" s="22" t="s">
        <v>20</v>
      </c>
      <c r="D73" s="5" t="s">
        <v>21</v>
      </c>
      <c r="E73" s="39" t="s">
        <v>54</v>
      </c>
      <c r="F73" s="40">
        <v>80</v>
      </c>
      <c r="G73" s="40">
        <v>8</v>
      </c>
      <c r="H73" s="40">
        <v>8</v>
      </c>
      <c r="I73" s="40">
        <v>0</v>
      </c>
      <c r="J73" s="40">
        <v>103</v>
      </c>
      <c r="K73" s="41"/>
      <c r="L73" s="40">
        <v>31.05</v>
      </c>
    </row>
    <row r="74" spans="1:12" ht="15">
      <c r="A74" s="23"/>
      <c r="B74" s="15"/>
      <c r="C74" s="11"/>
      <c r="D74" s="6" t="s">
        <v>21</v>
      </c>
      <c r="E74" s="42" t="s">
        <v>66</v>
      </c>
      <c r="F74" s="43">
        <v>150</v>
      </c>
      <c r="G74" s="43">
        <v>4</v>
      </c>
      <c r="H74" s="43">
        <v>3</v>
      </c>
      <c r="I74" s="43">
        <v>17</v>
      </c>
      <c r="J74" s="43">
        <v>103</v>
      </c>
      <c r="K74" s="44">
        <v>181</v>
      </c>
      <c r="L74" s="43">
        <v>18.260000000000002</v>
      </c>
    </row>
    <row r="75" spans="1:12" ht="15">
      <c r="A75" s="23"/>
      <c r="B75" s="15"/>
      <c r="C75" s="11"/>
      <c r="D75" s="7" t="s">
        <v>22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23</v>
      </c>
      <c r="E76" s="42" t="s">
        <v>40</v>
      </c>
      <c r="F76" s="43">
        <v>40</v>
      </c>
      <c r="G76" s="43">
        <v>3</v>
      </c>
      <c r="H76" s="43">
        <v>0</v>
      </c>
      <c r="I76" s="43">
        <v>37</v>
      </c>
      <c r="J76" s="43">
        <v>165</v>
      </c>
      <c r="K76" s="44">
        <v>1</v>
      </c>
      <c r="L76" s="43">
        <v>3.6</v>
      </c>
    </row>
    <row r="77" spans="1:12" ht="15">
      <c r="A77" s="23"/>
      <c r="B77" s="15"/>
      <c r="C77" s="11"/>
      <c r="D77" s="7" t="s">
        <v>24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81</v>
      </c>
      <c r="E78" s="42" t="s">
        <v>82</v>
      </c>
      <c r="F78" s="43">
        <v>50</v>
      </c>
      <c r="G78" s="43">
        <v>1</v>
      </c>
      <c r="H78" s="43">
        <v>3</v>
      </c>
      <c r="I78" s="43">
        <v>3</v>
      </c>
      <c r="J78" s="43">
        <v>38</v>
      </c>
      <c r="K78" s="44">
        <v>348</v>
      </c>
      <c r="L78" s="43">
        <v>5</v>
      </c>
    </row>
    <row r="79" spans="1:12" ht="15">
      <c r="A79" s="23"/>
      <c r="B79" s="15"/>
      <c r="C79" s="11"/>
      <c r="D79" s="6" t="s">
        <v>26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 t="s">
        <v>30</v>
      </c>
      <c r="E80" s="42" t="s">
        <v>67</v>
      </c>
      <c r="F80" s="43">
        <v>200</v>
      </c>
      <c r="G80" s="43">
        <v>0</v>
      </c>
      <c r="H80" s="43">
        <v>0</v>
      </c>
      <c r="I80" s="43">
        <v>7</v>
      </c>
      <c r="J80" s="43">
        <v>27</v>
      </c>
      <c r="K80" s="44" t="s">
        <v>68</v>
      </c>
      <c r="L80" s="43">
        <v>15.5</v>
      </c>
    </row>
    <row r="81" spans="1:12" ht="15">
      <c r="A81" s="23"/>
      <c r="B81" s="15"/>
      <c r="C81" s="11"/>
      <c r="D81" s="6" t="s">
        <v>44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 t="s">
        <v>43</v>
      </c>
      <c r="E82" s="42" t="s">
        <v>63</v>
      </c>
      <c r="F82" s="43">
        <v>30</v>
      </c>
      <c r="G82" s="43">
        <v>0</v>
      </c>
      <c r="H82" s="43">
        <v>3</v>
      </c>
      <c r="I82" s="43">
        <v>0</v>
      </c>
      <c r="J82" s="43">
        <v>29</v>
      </c>
      <c r="K82" s="44">
        <v>419</v>
      </c>
      <c r="L82" s="43">
        <v>20</v>
      </c>
    </row>
    <row r="83" spans="1:12" ht="15">
      <c r="A83" s="24"/>
      <c r="B83" s="17"/>
      <c r="C83" s="8"/>
      <c r="D83" s="18" t="s">
        <v>33</v>
      </c>
      <c r="E83" s="9"/>
      <c r="F83" s="19">
        <f>SUM(F73:F82)</f>
        <v>550</v>
      </c>
      <c r="G83" s="19">
        <f>SUM(G73:G82)</f>
        <v>16</v>
      </c>
      <c r="H83" s="19">
        <f>SUM(H73:H82)</f>
        <v>17</v>
      </c>
      <c r="I83" s="19">
        <f>SUM(I73:I82)</f>
        <v>64</v>
      </c>
      <c r="J83" s="19">
        <f>SUM(J73:J82)</f>
        <v>465</v>
      </c>
      <c r="K83" s="25"/>
      <c r="L83" s="19">
        <f>SUM(L73:L82)</f>
        <v>93.41</v>
      </c>
    </row>
    <row r="84" spans="1:12" ht="15">
      <c r="A84" s="26">
        <f>A73</f>
        <v>1</v>
      </c>
      <c r="B84" s="13">
        <f>B73</f>
        <v>4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27</v>
      </c>
      <c r="E85" s="42" t="s">
        <v>70</v>
      </c>
      <c r="F85" s="43">
        <v>250</v>
      </c>
      <c r="G85" s="43">
        <v>2</v>
      </c>
      <c r="H85" s="43">
        <v>6</v>
      </c>
      <c r="I85" s="43">
        <v>10</v>
      </c>
      <c r="J85" s="43">
        <v>99</v>
      </c>
      <c r="K85" s="44">
        <v>81</v>
      </c>
      <c r="L85" s="43">
        <v>24.36</v>
      </c>
    </row>
    <row r="86" spans="1:12" ht="15">
      <c r="A86" s="23"/>
      <c r="B86" s="15"/>
      <c r="C86" s="11"/>
      <c r="D86" s="7" t="s">
        <v>28</v>
      </c>
      <c r="E86" s="42" t="s">
        <v>71</v>
      </c>
      <c r="F86" s="43">
        <v>95</v>
      </c>
      <c r="G86" s="43">
        <v>10</v>
      </c>
      <c r="H86" s="43">
        <v>14</v>
      </c>
      <c r="I86" s="43">
        <v>10</v>
      </c>
      <c r="J86" s="43">
        <v>201</v>
      </c>
      <c r="K86" s="44">
        <v>283</v>
      </c>
      <c r="L86" s="43">
        <v>54.96</v>
      </c>
    </row>
    <row r="87" spans="1:12" ht="15">
      <c r="A87" s="23"/>
      <c r="B87" s="15"/>
      <c r="C87" s="11"/>
      <c r="D87" s="7" t="s">
        <v>29</v>
      </c>
      <c r="E87" s="42" t="s">
        <v>39</v>
      </c>
      <c r="F87" s="43">
        <v>150</v>
      </c>
      <c r="G87" s="43">
        <v>3</v>
      </c>
      <c r="H87" s="43">
        <v>7</v>
      </c>
      <c r="I87" s="43">
        <v>22</v>
      </c>
      <c r="J87" s="43">
        <v>164</v>
      </c>
      <c r="K87" s="44">
        <v>312</v>
      </c>
      <c r="L87" s="43">
        <v>20.28</v>
      </c>
    </row>
    <row r="88" spans="1:12" ht="15">
      <c r="A88" s="23"/>
      <c r="B88" s="15"/>
      <c r="C88" s="11"/>
      <c r="D88" s="7" t="s">
        <v>30</v>
      </c>
      <c r="E88" s="42" t="s">
        <v>47</v>
      </c>
      <c r="F88" s="43">
        <v>200</v>
      </c>
      <c r="G88" s="43">
        <v>0</v>
      </c>
      <c r="H88" s="43">
        <v>0</v>
      </c>
      <c r="I88" s="43">
        <v>7</v>
      </c>
      <c r="J88" s="43">
        <v>30</v>
      </c>
      <c r="K88" s="44" t="s">
        <v>48</v>
      </c>
      <c r="L88" s="43">
        <v>6</v>
      </c>
    </row>
    <row r="89" spans="1:12" ht="15">
      <c r="A89" s="23"/>
      <c r="B89" s="15"/>
      <c r="C89" s="11"/>
      <c r="D89" s="7" t="s">
        <v>31</v>
      </c>
      <c r="E89" s="42" t="s">
        <v>40</v>
      </c>
      <c r="F89" s="43">
        <v>40</v>
      </c>
      <c r="G89" s="43">
        <v>3</v>
      </c>
      <c r="H89" s="43">
        <v>0</v>
      </c>
      <c r="I89" s="43">
        <v>37</v>
      </c>
      <c r="J89" s="43">
        <v>165</v>
      </c>
      <c r="K89" s="44">
        <v>1</v>
      </c>
      <c r="L89" s="43">
        <v>3.6</v>
      </c>
    </row>
    <row r="90" spans="1:12" ht="1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4"/>
      <c r="B93" s="17"/>
      <c r="C93" s="8"/>
      <c r="D93" s="18" t="s">
        <v>33</v>
      </c>
      <c r="E93" s="9"/>
      <c r="F93" s="19">
        <f>SUM(F84:F92)</f>
        <v>735</v>
      </c>
      <c r="G93" s="19">
        <f t="shared" ref="G93" si="24">SUM(G84:G92)</f>
        <v>18</v>
      </c>
      <c r="H93" s="19">
        <f t="shared" ref="H93" si="25">SUM(H84:H92)</f>
        <v>27</v>
      </c>
      <c r="I93" s="19">
        <f t="shared" ref="I93" si="26">SUM(I84:I92)</f>
        <v>86</v>
      </c>
      <c r="J93" s="19">
        <f t="shared" ref="J93:L93" si="27">SUM(J84:J92)</f>
        <v>659</v>
      </c>
      <c r="K93" s="25"/>
      <c r="L93" s="19">
        <f t="shared" si="27"/>
        <v>109.19999999999999</v>
      </c>
    </row>
    <row r="94" spans="1:12" ht="15.75" customHeight="1">
      <c r="A94" s="29">
        <f>A73</f>
        <v>1</v>
      </c>
      <c r="B94" s="30">
        <f>B73</f>
        <v>4</v>
      </c>
      <c r="C94" s="55" t="s">
        <v>4</v>
      </c>
      <c r="D94" s="56"/>
      <c r="E94" s="31"/>
      <c r="F94" s="32">
        <f>F83+F93</f>
        <v>1285</v>
      </c>
      <c r="G94" s="32">
        <f t="shared" ref="G94" si="28">G83+G93</f>
        <v>34</v>
      </c>
      <c r="H94" s="32">
        <f t="shared" ref="H94" si="29">H83+H93</f>
        <v>44</v>
      </c>
      <c r="I94" s="32">
        <f t="shared" ref="I94" si="30">I83+I93</f>
        <v>150</v>
      </c>
      <c r="J94" s="32">
        <f t="shared" ref="J94:L94" si="31">J83+J93</f>
        <v>1124</v>
      </c>
      <c r="K94" s="32"/>
      <c r="L94" s="32">
        <f t="shared" si="31"/>
        <v>202.60999999999999</v>
      </c>
    </row>
    <row r="95" spans="1:12" ht="15">
      <c r="A95" s="20">
        <v>1</v>
      </c>
      <c r="B95" s="21">
        <v>5</v>
      </c>
      <c r="C95" s="22" t="s">
        <v>20</v>
      </c>
      <c r="D95" s="5" t="s">
        <v>21</v>
      </c>
      <c r="E95" s="39" t="s">
        <v>72</v>
      </c>
      <c r="F95" s="40">
        <v>200</v>
      </c>
      <c r="G95" s="40">
        <v>4</v>
      </c>
      <c r="H95" s="40">
        <v>2</v>
      </c>
      <c r="I95" s="40">
        <v>24</v>
      </c>
      <c r="J95" s="40">
        <v>128</v>
      </c>
      <c r="K95" s="41">
        <v>189</v>
      </c>
      <c r="L95" s="40">
        <v>24.72</v>
      </c>
    </row>
    <row r="96" spans="1:12" ht="15">
      <c r="A96" s="23"/>
      <c r="B96" s="15"/>
      <c r="C96" s="11"/>
      <c r="D96" s="6" t="s">
        <v>21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22</v>
      </c>
      <c r="E97" s="42" t="s">
        <v>45</v>
      </c>
      <c r="F97" s="43">
        <v>200</v>
      </c>
      <c r="G97" s="43">
        <v>2</v>
      </c>
      <c r="H97" s="43">
        <v>1</v>
      </c>
      <c r="I97" s="43">
        <v>21</v>
      </c>
      <c r="J97" s="43">
        <v>99</v>
      </c>
      <c r="K97" s="44">
        <v>433</v>
      </c>
      <c r="L97" s="43">
        <v>18.899999999999999</v>
      </c>
    </row>
    <row r="98" spans="1:12" ht="15">
      <c r="A98" s="23"/>
      <c r="B98" s="15"/>
      <c r="C98" s="11"/>
      <c r="D98" s="7" t="s">
        <v>23</v>
      </c>
      <c r="E98" s="42" t="s">
        <v>40</v>
      </c>
      <c r="F98" s="43">
        <v>40</v>
      </c>
      <c r="G98" s="43">
        <v>3</v>
      </c>
      <c r="H98" s="43">
        <v>0</v>
      </c>
      <c r="I98" s="43">
        <v>37</v>
      </c>
      <c r="J98" s="43">
        <v>165</v>
      </c>
      <c r="K98" s="44">
        <v>1</v>
      </c>
      <c r="L98" s="43">
        <v>3.6</v>
      </c>
    </row>
    <row r="99" spans="1:12" ht="15">
      <c r="A99" s="23"/>
      <c r="B99" s="15"/>
      <c r="C99" s="11"/>
      <c r="D99" s="7" t="s">
        <v>24</v>
      </c>
      <c r="E99" s="42" t="s">
        <v>52</v>
      </c>
      <c r="F99" s="43">
        <v>100</v>
      </c>
      <c r="G99" s="43">
        <v>0</v>
      </c>
      <c r="H99" s="43">
        <v>0</v>
      </c>
      <c r="I99" s="43">
        <v>10</v>
      </c>
      <c r="J99" s="43">
        <v>47</v>
      </c>
      <c r="K99" s="44"/>
      <c r="L99" s="43">
        <v>39.17</v>
      </c>
    </row>
    <row r="100" spans="1:12" ht="15">
      <c r="A100" s="23"/>
      <c r="B100" s="15"/>
      <c r="C100" s="11"/>
      <c r="D100" s="6" t="s">
        <v>26</v>
      </c>
      <c r="E100" s="42" t="s">
        <v>42</v>
      </c>
      <c r="F100" s="43">
        <v>40</v>
      </c>
      <c r="G100" s="43">
        <v>5</v>
      </c>
      <c r="H100" s="43">
        <v>5</v>
      </c>
      <c r="I100" s="43">
        <v>0</v>
      </c>
      <c r="J100" s="43">
        <v>61</v>
      </c>
      <c r="K100" s="44">
        <v>209</v>
      </c>
      <c r="L100" s="43">
        <v>12.5</v>
      </c>
    </row>
    <row r="101" spans="1:12" ht="15">
      <c r="A101" s="23"/>
      <c r="B101" s="15"/>
      <c r="C101" s="11"/>
      <c r="D101" s="6" t="s">
        <v>26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 t="s">
        <v>30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 t="s">
        <v>44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 t="s">
        <v>43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SUM(F95:F104)</f>
        <v>580</v>
      </c>
      <c r="G105" s="19">
        <f t="shared" ref="G105" si="32">SUM(G95:G104)</f>
        <v>14</v>
      </c>
      <c r="H105" s="19">
        <f t="shared" ref="H105" si="33">SUM(H95:H104)</f>
        <v>8</v>
      </c>
      <c r="I105" s="19">
        <f t="shared" ref="I105" si="34">SUM(I95:I104)</f>
        <v>92</v>
      </c>
      <c r="J105" s="19">
        <f t="shared" ref="J105:L105" si="35">SUM(J95:J104)</f>
        <v>500</v>
      </c>
      <c r="K105" s="25"/>
      <c r="L105" s="19">
        <f t="shared" si="35"/>
        <v>98.89</v>
      </c>
    </row>
    <row r="106" spans="1:12" ht="15">
      <c r="A106" s="26">
        <f>A95</f>
        <v>1</v>
      </c>
      <c r="B106" s="13">
        <f>B95</f>
        <v>5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27</v>
      </c>
      <c r="E107" s="42" t="s">
        <v>73</v>
      </c>
      <c r="F107" s="43">
        <v>250</v>
      </c>
      <c r="G107" s="43">
        <v>3</v>
      </c>
      <c r="H107" s="43">
        <v>3</v>
      </c>
      <c r="I107" s="43">
        <v>21</v>
      </c>
      <c r="J107" s="43">
        <v>119</v>
      </c>
      <c r="K107" s="44">
        <v>98</v>
      </c>
      <c r="L107" s="43">
        <v>20.36</v>
      </c>
    </row>
    <row r="108" spans="1:12" ht="15">
      <c r="A108" s="23"/>
      <c r="B108" s="15"/>
      <c r="C108" s="11"/>
      <c r="D108" s="7" t="s">
        <v>28</v>
      </c>
      <c r="E108" s="42" t="s">
        <v>74</v>
      </c>
      <c r="F108" s="43">
        <v>80</v>
      </c>
      <c r="G108" s="43">
        <v>7</v>
      </c>
      <c r="H108" s="43">
        <v>18</v>
      </c>
      <c r="I108" s="43">
        <v>7</v>
      </c>
      <c r="J108" s="43">
        <v>216</v>
      </c>
      <c r="K108" s="44">
        <v>271</v>
      </c>
      <c r="L108" s="43">
        <v>35.01</v>
      </c>
    </row>
    <row r="109" spans="1:12" ht="15">
      <c r="A109" s="23"/>
      <c r="B109" s="15"/>
      <c r="C109" s="11"/>
      <c r="D109" s="7" t="s">
        <v>29</v>
      </c>
      <c r="E109" s="42" t="s">
        <v>55</v>
      </c>
      <c r="F109" s="43">
        <v>150</v>
      </c>
      <c r="G109" s="43">
        <v>5</v>
      </c>
      <c r="H109" s="43">
        <v>4</v>
      </c>
      <c r="I109" s="43">
        <v>34</v>
      </c>
      <c r="J109" s="43">
        <v>193</v>
      </c>
      <c r="K109" s="44">
        <v>331</v>
      </c>
      <c r="L109" s="43">
        <v>15.18</v>
      </c>
    </row>
    <row r="110" spans="1:12" ht="15">
      <c r="A110" s="23"/>
      <c r="B110" s="15"/>
      <c r="C110" s="11"/>
      <c r="D110" s="7" t="s">
        <v>30</v>
      </c>
      <c r="E110" s="42" t="s">
        <v>47</v>
      </c>
      <c r="F110" s="43">
        <v>200</v>
      </c>
      <c r="G110" s="43">
        <v>0</v>
      </c>
      <c r="H110" s="43">
        <v>0</v>
      </c>
      <c r="I110" s="43">
        <v>7</v>
      </c>
      <c r="J110" s="43">
        <v>30</v>
      </c>
      <c r="K110" s="44" t="s">
        <v>48</v>
      </c>
      <c r="L110" s="43">
        <v>6</v>
      </c>
    </row>
    <row r="111" spans="1:12" ht="15">
      <c r="A111" s="23"/>
      <c r="B111" s="15"/>
      <c r="C111" s="11"/>
      <c r="D111" s="7" t="s">
        <v>31</v>
      </c>
      <c r="E111" s="42" t="s">
        <v>40</v>
      </c>
      <c r="F111" s="43">
        <v>40</v>
      </c>
      <c r="G111" s="43">
        <v>3</v>
      </c>
      <c r="H111" s="43">
        <v>0</v>
      </c>
      <c r="I111" s="43">
        <v>37</v>
      </c>
      <c r="J111" s="43">
        <v>165</v>
      </c>
      <c r="K111" s="44">
        <v>1</v>
      </c>
      <c r="L111" s="43">
        <v>3.6</v>
      </c>
    </row>
    <row r="112" spans="1:12" ht="1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SUM(F106:F114)</f>
        <v>720</v>
      </c>
      <c r="G115" s="19">
        <f t="shared" ref="G115" si="36">SUM(G106:G114)</f>
        <v>18</v>
      </c>
      <c r="H115" s="19">
        <f t="shared" ref="H115" si="37">SUM(H106:H114)</f>
        <v>25</v>
      </c>
      <c r="I115" s="19">
        <f t="shared" ref="I115" si="38">SUM(I106:I114)</f>
        <v>106</v>
      </c>
      <c r="J115" s="19">
        <f t="shared" ref="J115:L115" si="39">SUM(J106:J114)</f>
        <v>723</v>
      </c>
      <c r="K115" s="25"/>
      <c r="L115" s="19">
        <f t="shared" si="39"/>
        <v>80.149999999999991</v>
      </c>
    </row>
    <row r="116" spans="1:12" ht="15.75" customHeight="1" thickBot="1">
      <c r="A116" s="29">
        <f>A95</f>
        <v>1</v>
      </c>
      <c r="B116" s="30">
        <f>B95</f>
        <v>5</v>
      </c>
      <c r="C116" s="55" t="s">
        <v>4</v>
      </c>
      <c r="D116" s="56"/>
      <c r="E116" s="31"/>
      <c r="F116" s="32">
        <f>F105+F115</f>
        <v>1300</v>
      </c>
      <c r="G116" s="32">
        <f t="shared" ref="G116" si="40">G105+G115</f>
        <v>32</v>
      </c>
      <c r="H116" s="32">
        <f t="shared" ref="H116" si="41">H105+H115</f>
        <v>33</v>
      </c>
      <c r="I116" s="32">
        <f t="shared" ref="I116" si="42">I105+I115</f>
        <v>198</v>
      </c>
      <c r="J116" s="32">
        <f t="shared" ref="J116:L116" si="43">J105+J115</f>
        <v>1223</v>
      </c>
      <c r="K116" s="32"/>
      <c r="L116" s="32">
        <f t="shared" si="43"/>
        <v>179.04</v>
      </c>
    </row>
    <row r="117" spans="1:12" ht="15">
      <c r="A117" s="20">
        <v>2</v>
      </c>
      <c r="B117" s="21">
        <v>1</v>
      </c>
      <c r="C117" s="22" t="s">
        <v>20</v>
      </c>
      <c r="D117" s="5" t="s">
        <v>21</v>
      </c>
      <c r="E117" s="39" t="s">
        <v>75</v>
      </c>
      <c r="F117" s="43">
        <v>150</v>
      </c>
      <c r="G117" s="40">
        <v>6</v>
      </c>
      <c r="H117" s="40">
        <v>6</v>
      </c>
      <c r="I117" s="40">
        <v>16</v>
      </c>
      <c r="J117" s="40">
        <v>144</v>
      </c>
      <c r="K117" s="41">
        <v>223</v>
      </c>
      <c r="L117" s="40">
        <v>50.23</v>
      </c>
    </row>
    <row r="118" spans="1:12" ht="15">
      <c r="A118" s="23"/>
      <c r="B118" s="15"/>
      <c r="C118" s="11"/>
      <c r="D118" s="6" t="s">
        <v>21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22</v>
      </c>
      <c r="E119" s="42" t="s">
        <v>45</v>
      </c>
      <c r="F119" s="43">
        <v>200</v>
      </c>
      <c r="G119" s="43">
        <v>2</v>
      </c>
      <c r="H119" s="43">
        <v>1</v>
      </c>
      <c r="I119" s="43">
        <v>21</v>
      </c>
      <c r="J119" s="43">
        <v>104</v>
      </c>
      <c r="K119" s="44">
        <v>433</v>
      </c>
      <c r="L119" s="43">
        <v>18.899999999999999</v>
      </c>
    </row>
    <row r="120" spans="1:12" ht="15">
      <c r="A120" s="23"/>
      <c r="B120" s="15"/>
      <c r="C120" s="11"/>
      <c r="D120" s="7" t="s">
        <v>23</v>
      </c>
      <c r="E120" s="42" t="s">
        <v>40</v>
      </c>
      <c r="F120" s="43">
        <v>40</v>
      </c>
      <c r="G120" s="43">
        <v>3</v>
      </c>
      <c r="H120" s="43">
        <v>0</v>
      </c>
      <c r="I120" s="43">
        <v>37</v>
      </c>
      <c r="J120" s="43">
        <v>165</v>
      </c>
      <c r="K120" s="44">
        <v>1</v>
      </c>
      <c r="L120" s="43">
        <v>3.6</v>
      </c>
    </row>
    <row r="121" spans="1:12" ht="15">
      <c r="A121" s="23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 t="s">
        <v>30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 t="s">
        <v>44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 t="s">
        <v>43</v>
      </c>
      <c r="E125" s="42" t="s">
        <v>63</v>
      </c>
      <c r="F125" s="43">
        <v>30</v>
      </c>
      <c r="G125" s="43">
        <v>0</v>
      </c>
      <c r="H125" s="43">
        <v>3</v>
      </c>
      <c r="I125" s="43">
        <v>0</v>
      </c>
      <c r="J125" s="43">
        <v>29</v>
      </c>
      <c r="K125" s="44">
        <v>419</v>
      </c>
      <c r="L125" s="43">
        <v>20</v>
      </c>
    </row>
    <row r="126" spans="1:12" ht="15">
      <c r="A126" s="24"/>
      <c r="B126" s="17"/>
      <c r="C126" s="8"/>
      <c r="D126" s="18" t="s">
        <v>33</v>
      </c>
      <c r="E126" s="9"/>
      <c r="F126" s="19">
        <f>SUM(F117:F125)</f>
        <v>420</v>
      </c>
      <c r="G126" s="19">
        <f t="shared" ref="G126:J126" si="44">SUM(G117:G125)</f>
        <v>11</v>
      </c>
      <c r="H126" s="19">
        <f t="shared" si="44"/>
        <v>10</v>
      </c>
      <c r="I126" s="19">
        <f t="shared" si="44"/>
        <v>74</v>
      </c>
      <c r="J126" s="19">
        <f t="shared" si="44"/>
        <v>442</v>
      </c>
      <c r="K126" s="25"/>
      <c r="L126" s="19">
        <f t="shared" ref="L126" si="45">SUM(L117:L125)</f>
        <v>92.72999999999999</v>
      </c>
    </row>
    <row r="127" spans="1:12" ht="15">
      <c r="A127" s="26">
        <f>A117</f>
        <v>2</v>
      </c>
      <c r="B127" s="13">
        <f>B117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7" t="s">
        <v>27</v>
      </c>
      <c r="E128" s="42" t="s">
        <v>76</v>
      </c>
      <c r="F128" s="43">
        <v>250</v>
      </c>
      <c r="G128" s="43">
        <v>9</v>
      </c>
      <c r="H128" s="43">
        <v>3</v>
      </c>
      <c r="I128" s="43">
        <v>18</v>
      </c>
      <c r="J128" s="43">
        <v>135</v>
      </c>
      <c r="K128" s="44">
        <v>77</v>
      </c>
      <c r="L128" s="43">
        <v>25.96</v>
      </c>
    </row>
    <row r="129" spans="1:12" ht="15">
      <c r="A129" s="23"/>
      <c r="B129" s="15"/>
      <c r="C129" s="11"/>
      <c r="D129" s="7" t="s">
        <v>28</v>
      </c>
      <c r="E129" s="42" t="s">
        <v>74</v>
      </c>
      <c r="F129" s="43">
        <v>80</v>
      </c>
      <c r="G129" s="43">
        <v>13</v>
      </c>
      <c r="H129" s="43">
        <v>14</v>
      </c>
      <c r="I129" s="43">
        <v>11</v>
      </c>
      <c r="J129" s="43">
        <v>216</v>
      </c>
      <c r="K129" s="44">
        <v>474</v>
      </c>
      <c r="L129" s="43">
        <v>38.159999999999997</v>
      </c>
    </row>
    <row r="130" spans="1:12" ht="15">
      <c r="A130" s="23"/>
      <c r="B130" s="15"/>
      <c r="C130" s="11"/>
      <c r="D130" s="7" t="s">
        <v>29</v>
      </c>
      <c r="E130" s="42" t="s">
        <v>66</v>
      </c>
      <c r="F130" s="43">
        <v>150</v>
      </c>
      <c r="G130" s="43">
        <v>5</v>
      </c>
      <c r="H130" s="43">
        <v>5</v>
      </c>
      <c r="I130" s="43">
        <v>22</v>
      </c>
      <c r="J130" s="43">
        <v>147</v>
      </c>
      <c r="K130" s="44">
        <v>181</v>
      </c>
      <c r="L130" s="43">
        <v>15.01</v>
      </c>
    </row>
    <row r="131" spans="1:12" ht="15">
      <c r="A131" s="23"/>
      <c r="B131" s="15"/>
      <c r="C131" s="11"/>
      <c r="D131" s="7" t="s">
        <v>30</v>
      </c>
      <c r="E131" s="42" t="s">
        <v>47</v>
      </c>
      <c r="F131" s="43">
        <v>200</v>
      </c>
      <c r="G131" s="43">
        <v>0</v>
      </c>
      <c r="H131" s="43">
        <v>0</v>
      </c>
      <c r="I131" s="43">
        <v>7</v>
      </c>
      <c r="J131" s="43">
        <v>30</v>
      </c>
      <c r="K131" s="44" t="s">
        <v>48</v>
      </c>
      <c r="L131" s="43">
        <v>6</v>
      </c>
    </row>
    <row r="132" spans="1:12" ht="15">
      <c r="A132" s="23"/>
      <c r="B132" s="15"/>
      <c r="C132" s="11"/>
      <c r="D132" s="7" t="s">
        <v>31</v>
      </c>
      <c r="E132" s="42" t="s">
        <v>40</v>
      </c>
      <c r="F132" s="43">
        <v>40</v>
      </c>
      <c r="G132" s="43">
        <v>3</v>
      </c>
      <c r="H132" s="43">
        <v>0</v>
      </c>
      <c r="I132" s="43">
        <v>37</v>
      </c>
      <c r="J132" s="43">
        <v>165</v>
      </c>
      <c r="K132" s="44">
        <v>1</v>
      </c>
      <c r="L132" s="43">
        <v>3.6</v>
      </c>
    </row>
    <row r="133" spans="1:12" ht="15">
      <c r="A133" s="23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4"/>
      <c r="B136" s="17"/>
      <c r="C136" s="8"/>
      <c r="D136" s="18" t="s">
        <v>33</v>
      </c>
      <c r="E136" s="9"/>
      <c r="F136" s="19">
        <f>SUM(F127:F135)</f>
        <v>720</v>
      </c>
      <c r="G136" s="19">
        <f t="shared" ref="G136:J136" si="46">SUM(G127:G135)</f>
        <v>30</v>
      </c>
      <c r="H136" s="19">
        <f t="shared" si="46"/>
        <v>22</v>
      </c>
      <c r="I136" s="19">
        <f t="shared" si="46"/>
        <v>95</v>
      </c>
      <c r="J136" s="19">
        <f t="shared" si="46"/>
        <v>693</v>
      </c>
      <c r="K136" s="25"/>
      <c r="L136" s="19">
        <f t="shared" ref="L136" si="47">SUM(L127:L135)</f>
        <v>88.73</v>
      </c>
    </row>
    <row r="137" spans="1:12" ht="15">
      <c r="A137" s="29">
        <f>A117</f>
        <v>2</v>
      </c>
      <c r="B137" s="30">
        <f>B117</f>
        <v>1</v>
      </c>
      <c r="C137" s="55" t="s">
        <v>4</v>
      </c>
      <c r="D137" s="56"/>
      <c r="E137" s="31"/>
      <c r="F137" s="32">
        <f>F126+F136</f>
        <v>1140</v>
      </c>
      <c r="G137" s="32">
        <f t="shared" ref="G137" si="48">G126+G136</f>
        <v>41</v>
      </c>
      <c r="H137" s="32">
        <f t="shared" ref="H137" si="49">H126+H136</f>
        <v>32</v>
      </c>
      <c r="I137" s="32">
        <f t="shared" ref="I137" si="50">I126+I136</f>
        <v>169</v>
      </c>
      <c r="J137" s="32">
        <f t="shared" ref="J137:L137" si="51">J126+J136</f>
        <v>1135</v>
      </c>
      <c r="K137" s="32"/>
      <c r="L137" s="32">
        <f t="shared" si="51"/>
        <v>181.45999999999998</v>
      </c>
    </row>
    <row r="138" spans="1:12" ht="15">
      <c r="A138" s="14">
        <v>2</v>
      </c>
      <c r="B138" s="15">
        <v>2</v>
      </c>
      <c r="C138" s="22" t="s">
        <v>20</v>
      </c>
      <c r="D138" s="5" t="s">
        <v>21</v>
      </c>
      <c r="E138" s="39" t="s">
        <v>54</v>
      </c>
      <c r="F138" s="40">
        <v>80</v>
      </c>
      <c r="G138" s="40">
        <v>9</v>
      </c>
      <c r="H138" s="40">
        <v>9</v>
      </c>
      <c r="I138" s="40">
        <v>0</v>
      </c>
      <c r="J138" s="40">
        <v>111</v>
      </c>
      <c r="K138" s="41"/>
      <c r="L138" s="40">
        <v>31.05</v>
      </c>
    </row>
    <row r="139" spans="1:12" ht="15">
      <c r="A139" s="14"/>
      <c r="B139" s="15"/>
      <c r="C139" s="11"/>
      <c r="D139" s="6" t="s">
        <v>21</v>
      </c>
      <c r="E139" s="42" t="s">
        <v>39</v>
      </c>
      <c r="F139" s="43">
        <v>150</v>
      </c>
      <c r="G139" s="43">
        <v>1</v>
      </c>
      <c r="H139" s="43">
        <v>3</v>
      </c>
      <c r="I139" s="43">
        <v>6</v>
      </c>
      <c r="J139" s="43">
        <v>52</v>
      </c>
      <c r="K139" s="44">
        <v>335</v>
      </c>
      <c r="L139" s="43">
        <v>20.28</v>
      </c>
    </row>
    <row r="140" spans="1:12" ht="15">
      <c r="A140" s="14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23</v>
      </c>
      <c r="E141" s="42" t="s">
        <v>40</v>
      </c>
      <c r="F141" s="43">
        <v>40</v>
      </c>
      <c r="G141" s="43">
        <v>3</v>
      </c>
      <c r="H141" s="43">
        <v>0</v>
      </c>
      <c r="I141" s="43">
        <v>37</v>
      </c>
      <c r="J141" s="43">
        <v>165</v>
      </c>
      <c r="K141" s="44">
        <v>1</v>
      </c>
      <c r="L141" s="43">
        <v>3.6</v>
      </c>
    </row>
    <row r="142" spans="1:12" ht="15">
      <c r="A142" s="14"/>
      <c r="B142" s="15"/>
      <c r="C142" s="11"/>
      <c r="D142" s="7" t="s">
        <v>24</v>
      </c>
      <c r="E142" s="52" t="s">
        <v>58</v>
      </c>
      <c r="F142" s="43">
        <v>100</v>
      </c>
      <c r="G142" s="43">
        <v>0</v>
      </c>
      <c r="H142" s="43">
        <v>0</v>
      </c>
      <c r="I142" s="43">
        <v>10</v>
      </c>
      <c r="J142" s="43">
        <v>47</v>
      </c>
      <c r="K142" s="44"/>
      <c r="L142" s="43">
        <v>23.25</v>
      </c>
    </row>
    <row r="143" spans="1:12" ht="15">
      <c r="A143" s="14"/>
      <c r="B143" s="15"/>
      <c r="C143" s="11"/>
      <c r="D143" s="6" t="s">
        <v>26</v>
      </c>
      <c r="E143" s="51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 t="s">
        <v>30</v>
      </c>
      <c r="E144" s="51" t="s">
        <v>46</v>
      </c>
      <c r="F144" s="43">
        <v>200</v>
      </c>
      <c r="G144" s="43">
        <v>0</v>
      </c>
      <c r="H144" s="43">
        <v>0</v>
      </c>
      <c r="I144" s="43">
        <v>22</v>
      </c>
      <c r="J144" s="43">
        <v>90</v>
      </c>
      <c r="K144" s="44">
        <v>375</v>
      </c>
      <c r="L144" s="43">
        <v>23</v>
      </c>
    </row>
    <row r="145" spans="1:12" ht="15">
      <c r="A145" s="14"/>
      <c r="B145" s="15"/>
      <c r="C145" s="11"/>
      <c r="D145" s="6" t="s">
        <v>44</v>
      </c>
      <c r="E145" s="51"/>
      <c r="F145" s="43"/>
      <c r="G145" s="43"/>
      <c r="H145" s="43"/>
      <c r="I145" s="43"/>
      <c r="J145" s="43"/>
      <c r="K145" s="44"/>
      <c r="L145" s="43"/>
    </row>
    <row r="146" spans="1:12" ht="15">
      <c r="A146" s="14"/>
      <c r="B146" s="15"/>
      <c r="C146" s="11"/>
      <c r="D146" s="6" t="s">
        <v>43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6"/>
      <c r="B147" s="17"/>
      <c r="C147" s="8"/>
      <c r="D147" s="18" t="s">
        <v>33</v>
      </c>
      <c r="E147" s="9"/>
      <c r="F147" s="19">
        <f>SUM(F138:F146)</f>
        <v>570</v>
      </c>
      <c r="G147" s="19">
        <f t="shared" ref="G147:J147" si="52">SUM(G138:G146)</f>
        <v>13</v>
      </c>
      <c r="H147" s="19">
        <f t="shared" si="52"/>
        <v>12</v>
      </c>
      <c r="I147" s="19">
        <f t="shared" si="52"/>
        <v>75</v>
      </c>
      <c r="J147" s="19">
        <f t="shared" si="52"/>
        <v>465</v>
      </c>
      <c r="K147" s="25"/>
      <c r="L147" s="19">
        <f t="shared" ref="L147" si="53">SUM(L138:L146)</f>
        <v>101.18</v>
      </c>
    </row>
    <row r="148" spans="1:12" ht="15">
      <c r="A148" s="13">
        <f>A138</f>
        <v>2</v>
      </c>
      <c r="B148" s="13">
        <f>B138</f>
        <v>2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4"/>
      <c r="B149" s="15"/>
      <c r="C149" s="11"/>
      <c r="D149" s="7" t="s">
        <v>27</v>
      </c>
      <c r="E149" s="52" t="s">
        <v>59</v>
      </c>
      <c r="F149" s="43">
        <v>250</v>
      </c>
      <c r="G149" s="43">
        <v>2</v>
      </c>
      <c r="H149" s="43">
        <v>5</v>
      </c>
      <c r="I149" s="43">
        <v>8</v>
      </c>
      <c r="J149" s="43">
        <v>88</v>
      </c>
      <c r="K149" s="44">
        <v>87</v>
      </c>
      <c r="L149" s="43">
        <v>21.15</v>
      </c>
    </row>
    <row r="150" spans="1:12" ht="15">
      <c r="A150" s="14"/>
      <c r="B150" s="15"/>
      <c r="C150" s="11"/>
      <c r="D150" s="7" t="s">
        <v>28</v>
      </c>
      <c r="E150" s="52" t="s">
        <v>54</v>
      </c>
      <c r="F150" s="43">
        <v>80</v>
      </c>
      <c r="G150" s="43">
        <v>13</v>
      </c>
      <c r="H150" s="43">
        <v>13</v>
      </c>
      <c r="I150" s="43">
        <v>0</v>
      </c>
      <c r="J150" s="43">
        <v>168</v>
      </c>
      <c r="K150" s="44"/>
      <c r="L150" s="43">
        <v>31.05</v>
      </c>
    </row>
    <row r="151" spans="1:12" ht="15">
      <c r="A151" s="14"/>
      <c r="B151" s="15"/>
      <c r="C151" s="11"/>
      <c r="D151" s="7" t="s">
        <v>29</v>
      </c>
      <c r="E151" s="52" t="s">
        <v>55</v>
      </c>
      <c r="F151" s="43">
        <v>150</v>
      </c>
      <c r="G151" s="43">
        <v>8</v>
      </c>
      <c r="H151" s="43">
        <v>5</v>
      </c>
      <c r="I151" s="43">
        <v>51</v>
      </c>
      <c r="J151" s="43">
        <v>282</v>
      </c>
      <c r="K151" s="44">
        <v>209</v>
      </c>
      <c r="L151" s="43">
        <v>15.18</v>
      </c>
    </row>
    <row r="152" spans="1:12" ht="15">
      <c r="A152" s="14"/>
      <c r="B152" s="15"/>
      <c r="C152" s="11"/>
      <c r="D152" s="7" t="s">
        <v>30</v>
      </c>
      <c r="E152" s="52" t="s">
        <v>47</v>
      </c>
      <c r="F152" s="43">
        <v>200</v>
      </c>
      <c r="G152" s="43">
        <v>0</v>
      </c>
      <c r="H152" s="43">
        <v>0</v>
      </c>
      <c r="I152" s="43">
        <v>7</v>
      </c>
      <c r="J152" s="43">
        <v>30</v>
      </c>
      <c r="K152" s="53" t="s">
        <v>48</v>
      </c>
      <c r="L152" s="43">
        <v>6</v>
      </c>
    </row>
    <row r="153" spans="1:12" ht="15">
      <c r="A153" s="14"/>
      <c r="B153" s="15"/>
      <c r="C153" s="11"/>
      <c r="D153" s="7" t="s">
        <v>31</v>
      </c>
      <c r="E153" s="42" t="s">
        <v>40</v>
      </c>
      <c r="F153" s="43">
        <v>40</v>
      </c>
      <c r="G153" s="43">
        <v>3</v>
      </c>
      <c r="H153" s="43">
        <v>0</v>
      </c>
      <c r="I153" s="43">
        <v>37</v>
      </c>
      <c r="J153" s="43">
        <v>165</v>
      </c>
      <c r="K153" s="44">
        <v>1</v>
      </c>
      <c r="L153" s="43">
        <v>3.6</v>
      </c>
    </row>
    <row r="154" spans="1:12" ht="15">
      <c r="A154" s="14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6"/>
      <c r="B157" s="17"/>
      <c r="C157" s="8"/>
      <c r="D157" s="18" t="s">
        <v>33</v>
      </c>
      <c r="E157" s="9"/>
      <c r="F157" s="19">
        <f>SUM(F148:F156)</f>
        <v>720</v>
      </c>
      <c r="G157" s="19">
        <f t="shared" ref="G157:J157" si="54">SUM(G148:G156)</f>
        <v>26</v>
      </c>
      <c r="H157" s="19">
        <f t="shared" si="54"/>
        <v>23</v>
      </c>
      <c r="I157" s="19">
        <f t="shared" si="54"/>
        <v>103</v>
      </c>
      <c r="J157" s="19">
        <f t="shared" si="54"/>
        <v>733</v>
      </c>
      <c r="K157" s="25"/>
      <c r="L157" s="19">
        <f t="shared" ref="L157" si="55">SUM(L148:L156)</f>
        <v>76.97999999999999</v>
      </c>
    </row>
    <row r="158" spans="1:12" ht="15.75" thickBot="1">
      <c r="A158" s="33">
        <f>A138</f>
        <v>2</v>
      </c>
      <c r="B158" s="33">
        <f>B138</f>
        <v>2</v>
      </c>
      <c r="C158" s="55" t="s">
        <v>4</v>
      </c>
      <c r="D158" s="56"/>
      <c r="E158" s="31"/>
      <c r="F158" s="32">
        <f>F147+F157</f>
        <v>1290</v>
      </c>
      <c r="G158" s="32">
        <f t="shared" ref="G158" si="56">G147+G157</f>
        <v>39</v>
      </c>
      <c r="H158" s="32">
        <f t="shared" ref="H158" si="57">H147+H157</f>
        <v>35</v>
      </c>
      <c r="I158" s="32">
        <f t="shared" ref="I158" si="58">I147+I157</f>
        <v>178</v>
      </c>
      <c r="J158" s="32">
        <f t="shared" ref="J158:L158" si="59">J147+J157</f>
        <v>1198</v>
      </c>
      <c r="K158" s="32"/>
      <c r="L158" s="32">
        <f t="shared" si="59"/>
        <v>178.16</v>
      </c>
    </row>
    <row r="159" spans="1:12" ht="15">
      <c r="A159" s="20">
        <v>2</v>
      </c>
      <c r="B159" s="21">
        <v>3</v>
      </c>
      <c r="C159" s="22" t="s">
        <v>20</v>
      </c>
      <c r="D159" s="5" t="s">
        <v>21</v>
      </c>
      <c r="E159" s="54" t="s">
        <v>61</v>
      </c>
      <c r="F159" s="40">
        <v>85</v>
      </c>
      <c r="G159" s="43">
        <v>6</v>
      </c>
      <c r="H159" s="40">
        <v>14</v>
      </c>
      <c r="I159" s="40">
        <v>0</v>
      </c>
      <c r="J159" s="40">
        <v>151</v>
      </c>
      <c r="K159" s="41">
        <v>254</v>
      </c>
      <c r="L159" s="40">
        <v>39.799999999999997</v>
      </c>
    </row>
    <row r="160" spans="1:12" ht="15">
      <c r="A160" s="23"/>
      <c r="B160" s="15"/>
      <c r="C160" s="11"/>
      <c r="D160" s="6" t="s">
        <v>21</v>
      </c>
      <c r="E160" s="52" t="s">
        <v>62</v>
      </c>
      <c r="F160" s="43">
        <v>165</v>
      </c>
      <c r="G160" s="43">
        <v>3</v>
      </c>
      <c r="H160" s="43">
        <v>4</v>
      </c>
      <c r="I160" s="43">
        <v>10</v>
      </c>
      <c r="J160" s="43">
        <v>81</v>
      </c>
      <c r="K160" s="44">
        <v>204</v>
      </c>
      <c r="L160" s="43">
        <v>36.89</v>
      </c>
    </row>
    <row r="161" spans="1:12" ht="15">
      <c r="A161" s="23"/>
      <c r="B161" s="15"/>
      <c r="C161" s="11"/>
      <c r="D161" s="7" t="s">
        <v>22</v>
      </c>
      <c r="E161" s="52" t="s">
        <v>45</v>
      </c>
      <c r="F161" s="43">
        <v>200</v>
      </c>
      <c r="G161" s="43">
        <v>3</v>
      </c>
      <c r="H161" s="43">
        <v>2</v>
      </c>
      <c r="I161" s="43">
        <v>13</v>
      </c>
      <c r="J161" s="43">
        <v>83</v>
      </c>
      <c r="K161" s="53" t="s">
        <v>83</v>
      </c>
      <c r="L161" s="43">
        <v>18.899999999999999</v>
      </c>
    </row>
    <row r="162" spans="1:12" ht="15.75" customHeight="1">
      <c r="A162" s="23"/>
      <c r="B162" s="15"/>
      <c r="C162" s="11"/>
      <c r="D162" s="7" t="s">
        <v>23</v>
      </c>
      <c r="E162" s="42" t="s">
        <v>40</v>
      </c>
      <c r="F162" s="43">
        <v>40</v>
      </c>
      <c r="G162" s="43">
        <v>3</v>
      </c>
      <c r="H162" s="43">
        <v>0</v>
      </c>
      <c r="I162" s="43">
        <v>37</v>
      </c>
      <c r="J162" s="43">
        <v>165</v>
      </c>
      <c r="K162" s="44">
        <v>1</v>
      </c>
      <c r="L162" s="43">
        <v>3.6</v>
      </c>
    </row>
    <row r="163" spans="1:12" ht="15">
      <c r="A163" s="23"/>
      <c r="B163" s="15"/>
      <c r="C163" s="11"/>
      <c r="D163" s="7" t="s">
        <v>24</v>
      </c>
      <c r="E163" s="52" t="s">
        <v>69</v>
      </c>
      <c r="F163" s="43">
        <v>100</v>
      </c>
      <c r="G163" s="43">
        <v>1</v>
      </c>
      <c r="H163" s="43">
        <v>0</v>
      </c>
      <c r="I163" s="43">
        <v>8</v>
      </c>
      <c r="J163" s="43">
        <v>43</v>
      </c>
      <c r="K163" s="44"/>
      <c r="L163" s="43">
        <v>39</v>
      </c>
    </row>
    <row r="164" spans="1:12" ht="15">
      <c r="A164" s="23"/>
      <c r="B164" s="15"/>
      <c r="C164" s="11"/>
      <c r="D164" s="6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 t="s">
        <v>44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6" t="s">
        <v>43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SUM(F159:F167)</f>
        <v>590</v>
      </c>
      <c r="G168" s="19">
        <f t="shared" ref="G168:J168" si="60">SUM(G159:G167)</f>
        <v>16</v>
      </c>
      <c r="H168" s="19">
        <f t="shared" si="60"/>
        <v>20</v>
      </c>
      <c r="I168" s="19">
        <f t="shared" si="60"/>
        <v>68</v>
      </c>
      <c r="J168" s="19">
        <f t="shared" si="60"/>
        <v>523</v>
      </c>
      <c r="K168" s="25"/>
      <c r="L168" s="19">
        <f t="shared" ref="L168" si="61">SUM(L159:L167)</f>
        <v>138.19</v>
      </c>
    </row>
    <row r="169" spans="1:12" ht="15">
      <c r="A169" s="26">
        <f>A159</f>
        <v>2</v>
      </c>
      <c r="B169" s="13">
        <f>B159</f>
        <v>3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52" t="s">
        <v>53</v>
      </c>
      <c r="F170" s="43">
        <v>250</v>
      </c>
      <c r="G170" s="43">
        <v>11</v>
      </c>
      <c r="H170" s="43">
        <v>8</v>
      </c>
      <c r="I170" s="43">
        <v>32</v>
      </c>
      <c r="J170" s="43">
        <v>242</v>
      </c>
      <c r="K170" s="44">
        <v>102</v>
      </c>
      <c r="L170" s="43">
        <v>20.23</v>
      </c>
    </row>
    <row r="171" spans="1:12" ht="15">
      <c r="A171" s="23"/>
      <c r="B171" s="15"/>
      <c r="C171" s="11"/>
      <c r="D171" s="7" t="s">
        <v>28</v>
      </c>
      <c r="E171" s="52" t="s">
        <v>71</v>
      </c>
      <c r="F171" s="43">
        <v>95</v>
      </c>
      <c r="G171" s="43">
        <v>9</v>
      </c>
      <c r="H171" s="43">
        <v>13</v>
      </c>
      <c r="I171" s="43">
        <v>9</v>
      </c>
      <c r="J171" s="43">
        <v>193</v>
      </c>
      <c r="K171" s="44">
        <v>283</v>
      </c>
      <c r="L171" s="43">
        <v>54.96</v>
      </c>
    </row>
    <row r="172" spans="1:12" ht="15">
      <c r="A172" s="23"/>
      <c r="B172" s="15"/>
      <c r="C172" s="11"/>
      <c r="D172" s="7" t="s">
        <v>29</v>
      </c>
      <c r="E172" s="52" t="s">
        <v>39</v>
      </c>
      <c r="F172" s="43">
        <v>150</v>
      </c>
      <c r="G172" s="43">
        <v>1</v>
      </c>
      <c r="H172" s="43">
        <v>4</v>
      </c>
      <c r="I172" s="43">
        <v>8</v>
      </c>
      <c r="J172" s="43">
        <v>68</v>
      </c>
      <c r="K172" s="44">
        <v>335</v>
      </c>
      <c r="L172" s="43">
        <v>20.28</v>
      </c>
    </row>
    <row r="173" spans="1:12" ht="15">
      <c r="A173" s="23"/>
      <c r="B173" s="15"/>
      <c r="C173" s="11"/>
      <c r="D173" s="7" t="s">
        <v>30</v>
      </c>
      <c r="E173" s="52" t="s">
        <v>47</v>
      </c>
      <c r="F173" s="43">
        <v>200</v>
      </c>
      <c r="G173" s="43">
        <v>0</v>
      </c>
      <c r="H173" s="43">
        <v>0</v>
      </c>
      <c r="I173" s="43">
        <v>7</v>
      </c>
      <c r="J173" s="43">
        <v>30</v>
      </c>
      <c r="K173" s="53" t="s">
        <v>48</v>
      </c>
      <c r="L173" s="43">
        <v>6</v>
      </c>
    </row>
    <row r="174" spans="1:12" ht="15">
      <c r="A174" s="23"/>
      <c r="B174" s="15"/>
      <c r="C174" s="11"/>
      <c r="D174" s="7" t="s">
        <v>31</v>
      </c>
      <c r="E174" s="42" t="s">
        <v>40</v>
      </c>
      <c r="F174" s="43">
        <v>40</v>
      </c>
      <c r="G174" s="43">
        <v>3</v>
      </c>
      <c r="H174" s="43">
        <v>0</v>
      </c>
      <c r="I174" s="43">
        <v>37</v>
      </c>
      <c r="J174" s="43">
        <v>165</v>
      </c>
      <c r="K174" s="44">
        <v>1</v>
      </c>
      <c r="L174" s="43">
        <v>3.6</v>
      </c>
    </row>
    <row r="175" spans="1:12" ht="1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735</v>
      </c>
      <c r="G178" s="19">
        <f t="shared" ref="G178:J178" si="62">SUM(G169:G177)</f>
        <v>24</v>
      </c>
      <c r="H178" s="19">
        <f t="shared" si="62"/>
        <v>25</v>
      </c>
      <c r="I178" s="19">
        <f t="shared" si="62"/>
        <v>93</v>
      </c>
      <c r="J178" s="19">
        <f t="shared" si="62"/>
        <v>698</v>
      </c>
      <c r="K178" s="25"/>
      <c r="L178" s="19">
        <f t="shared" ref="L178" si="63">SUM(L169:L177)</f>
        <v>105.07</v>
      </c>
    </row>
    <row r="179" spans="1:12" ht="15.75" thickBot="1">
      <c r="A179" s="29">
        <f>A159</f>
        <v>2</v>
      </c>
      <c r="B179" s="30">
        <f>B159</f>
        <v>3</v>
      </c>
      <c r="C179" s="55" t="s">
        <v>4</v>
      </c>
      <c r="D179" s="56"/>
      <c r="E179" s="31"/>
      <c r="F179" s="32">
        <f>F168+F178</f>
        <v>1325</v>
      </c>
      <c r="G179" s="32">
        <f t="shared" ref="G179" si="64">G168+G178</f>
        <v>40</v>
      </c>
      <c r="H179" s="32">
        <f t="shared" ref="H179" si="65">H168+H178</f>
        <v>45</v>
      </c>
      <c r="I179" s="32">
        <f t="shared" ref="I179" si="66">I168+I178</f>
        <v>161</v>
      </c>
      <c r="J179" s="32">
        <f t="shared" ref="J179:L179" si="67">J168+J178</f>
        <v>1221</v>
      </c>
      <c r="K179" s="32"/>
      <c r="L179" s="32">
        <f t="shared" si="67"/>
        <v>243.26</v>
      </c>
    </row>
    <row r="180" spans="1:12" ht="15">
      <c r="A180" s="20">
        <v>2</v>
      </c>
      <c r="B180" s="21">
        <v>4</v>
      </c>
      <c r="C180" s="22" t="s">
        <v>20</v>
      </c>
      <c r="D180" s="5" t="s">
        <v>21</v>
      </c>
      <c r="E180" s="54" t="s">
        <v>77</v>
      </c>
      <c r="F180" s="40">
        <v>80</v>
      </c>
      <c r="G180" s="40">
        <v>15</v>
      </c>
      <c r="H180" s="40">
        <v>9</v>
      </c>
      <c r="I180" s="40">
        <v>7</v>
      </c>
      <c r="J180" s="40">
        <v>170</v>
      </c>
      <c r="K180" s="41">
        <v>272</v>
      </c>
      <c r="L180" s="40">
        <v>35.590000000000003</v>
      </c>
    </row>
    <row r="181" spans="1:12" ht="15">
      <c r="A181" s="23"/>
      <c r="B181" s="15"/>
      <c r="C181" s="11"/>
      <c r="D181" s="6" t="s">
        <v>21</v>
      </c>
      <c r="E181" s="52" t="s">
        <v>39</v>
      </c>
      <c r="F181" s="43">
        <v>150</v>
      </c>
      <c r="G181" s="43">
        <v>1</v>
      </c>
      <c r="H181" s="43">
        <v>3</v>
      </c>
      <c r="I181" s="43">
        <v>6</v>
      </c>
      <c r="J181" s="43">
        <v>52</v>
      </c>
      <c r="K181" s="44">
        <v>335</v>
      </c>
      <c r="L181" s="43">
        <v>20.28</v>
      </c>
    </row>
    <row r="182" spans="1:12" ht="15">
      <c r="A182" s="23"/>
      <c r="B182" s="15"/>
      <c r="C182" s="11"/>
      <c r="D182" s="7" t="s">
        <v>22</v>
      </c>
      <c r="E182" s="42" t="s">
        <v>47</v>
      </c>
      <c r="F182" s="43">
        <v>200</v>
      </c>
      <c r="G182" s="43">
        <v>0</v>
      </c>
      <c r="H182" s="43">
        <v>0</v>
      </c>
      <c r="I182" s="43">
        <v>7</v>
      </c>
      <c r="J182" s="43">
        <v>30</v>
      </c>
      <c r="K182" s="44" t="s">
        <v>56</v>
      </c>
      <c r="L182" s="43">
        <v>6</v>
      </c>
    </row>
    <row r="183" spans="1:12" ht="15">
      <c r="A183" s="23"/>
      <c r="B183" s="15"/>
      <c r="C183" s="11"/>
      <c r="D183" s="7" t="s">
        <v>23</v>
      </c>
      <c r="E183" s="42" t="s">
        <v>40</v>
      </c>
      <c r="F183" s="43">
        <v>40</v>
      </c>
      <c r="G183" s="43">
        <v>3</v>
      </c>
      <c r="H183" s="43">
        <v>0</v>
      </c>
      <c r="I183" s="43">
        <v>37</v>
      </c>
      <c r="J183" s="43">
        <v>165</v>
      </c>
      <c r="K183" s="44">
        <v>1</v>
      </c>
      <c r="L183" s="43">
        <v>3.6</v>
      </c>
    </row>
    <row r="184" spans="1:12" ht="15">
      <c r="A184" s="23"/>
      <c r="B184" s="15"/>
      <c r="C184" s="11"/>
      <c r="D184" s="7" t="s">
        <v>24</v>
      </c>
      <c r="E184" s="52" t="s">
        <v>52</v>
      </c>
      <c r="F184" s="43">
        <v>100</v>
      </c>
      <c r="G184" s="43">
        <v>0</v>
      </c>
      <c r="H184" s="43">
        <v>0</v>
      </c>
      <c r="I184" s="43">
        <v>10</v>
      </c>
      <c r="J184" s="43">
        <v>47</v>
      </c>
      <c r="K184" s="44"/>
      <c r="L184" s="43">
        <v>41.2</v>
      </c>
    </row>
    <row r="185" spans="1:12" ht="15">
      <c r="A185" s="23"/>
      <c r="B185" s="15"/>
      <c r="C185" s="11"/>
      <c r="D185" s="6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6" t="s">
        <v>44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6" t="s">
        <v>43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4"/>
      <c r="B189" s="17"/>
      <c r="C189" s="8"/>
      <c r="D189" s="18" t="s">
        <v>33</v>
      </c>
      <c r="E189" s="9"/>
      <c r="F189" s="19">
        <f>SUM(F180:F186)</f>
        <v>570</v>
      </c>
      <c r="G189" s="19">
        <f>SUM(G180:G186)</f>
        <v>19</v>
      </c>
      <c r="H189" s="19">
        <f>SUM(H180:H186)</f>
        <v>12</v>
      </c>
      <c r="I189" s="19">
        <f>SUM(I180:I186)</f>
        <v>67</v>
      </c>
      <c r="J189" s="19">
        <f>SUM(J180:J186)</f>
        <v>464</v>
      </c>
      <c r="K189" s="25"/>
      <c r="L189" s="19">
        <f>SUM(L180:L186)</f>
        <v>106.67</v>
      </c>
    </row>
    <row r="190" spans="1:12" ht="15">
      <c r="A190" s="26">
        <f>A180</f>
        <v>2</v>
      </c>
      <c r="B190" s="13">
        <f>B180</f>
        <v>4</v>
      </c>
      <c r="C190" s="10" t="s">
        <v>25</v>
      </c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27</v>
      </c>
      <c r="E191" s="52" t="s">
        <v>70</v>
      </c>
      <c r="F191" s="43">
        <v>250</v>
      </c>
      <c r="G191" s="43">
        <v>2</v>
      </c>
      <c r="H191" s="43">
        <v>6</v>
      </c>
      <c r="I191" s="43">
        <v>12</v>
      </c>
      <c r="J191" s="43">
        <v>108</v>
      </c>
      <c r="K191" s="44">
        <v>81</v>
      </c>
      <c r="L191" s="43">
        <v>24.36</v>
      </c>
    </row>
    <row r="192" spans="1:12" ht="15">
      <c r="A192" s="23"/>
      <c r="B192" s="15"/>
      <c r="C192" s="11"/>
      <c r="D192" s="7" t="s">
        <v>28</v>
      </c>
      <c r="E192" s="52" t="s">
        <v>74</v>
      </c>
      <c r="F192" s="43">
        <v>80</v>
      </c>
      <c r="G192" s="43">
        <v>11</v>
      </c>
      <c r="H192" s="43">
        <v>10</v>
      </c>
      <c r="I192" s="43">
        <v>1</v>
      </c>
      <c r="J192" s="43">
        <v>136</v>
      </c>
      <c r="K192" s="44">
        <v>68</v>
      </c>
      <c r="L192" s="43">
        <v>35.01</v>
      </c>
    </row>
    <row r="193" spans="1:12" ht="15">
      <c r="A193" s="23"/>
      <c r="B193" s="15"/>
      <c r="C193" s="11"/>
      <c r="D193" s="7" t="s">
        <v>29</v>
      </c>
      <c r="E193" s="52" t="s">
        <v>60</v>
      </c>
      <c r="F193" s="43">
        <v>150</v>
      </c>
      <c r="G193" s="43">
        <v>3</v>
      </c>
      <c r="H193" s="43">
        <v>5</v>
      </c>
      <c r="I193" s="43">
        <v>36</v>
      </c>
      <c r="J193" s="43">
        <v>196</v>
      </c>
      <c r="K193" s="44">
        <v>323</v>
      </c>
      <c r="L193" s="43">
        <v>17.46</v>
      </c>
    </row>
    <row r="194" spans="1:12" ht="15">
      <c r="A194" s="23"/>
      <c r="B194" s="15"/>
      <c r="C194" s="11"/>
      <c r="D194" s="7" t="s">
        <v>30</v>
      </c>
      <c r="E194" s="52" t="s">
        <v>47</v>
      </c>
      <c r="F194" s="43">
        <v>200</v>
      </c>
      <c r="G194" s="43">
        <v>0</v>
      </c>
      <c r="H194" s="43">
        <v>0</v>
      </c>
      <c r="I194" s="43">
        <v>7</v>
      </c>
      <c r="J194" s="43">
        <v>30</v>
      </c>
      <c r="K194" s="53" t="s">
        <v>48</v>
      </c>
      <c r="L194" s="43">
        <v>6</v>
      </c>
    </row>
    <row r="195" spans="1:12" ht="15">
      <c r="A195" s="23"/>
      <c r="B195" s="15"/>
      <c r="C195" s="11"/>
      <c r="D195" s="7" t="s">
        <v>31</v>
      </c>
      <c r="E195" s="42" t="s">
        <v>40</v>
      </c>
      <c r="F195" s="43">
        <v>40</v>
      </c>
      <c r="G195" s="43">
        <v>3</v>
      </c>
      <c r="H195" s="43">
        <v>0</v>
      </c>
      <c r="I195" s="43">
        <v>37</v>
      </c>
      <c r="J195" s="43">
        <v>165</v>
      </c>
      <c r="K195" s="44">
        <v>1</v>
      </c>
      <c r="L195" s="43">
        <v>3.6</v>
      </c>
    </row>
    <row r="196" spans="1:12" ht="15">
      <c r="A196" s="23"/>
      <c r="B196" s="15"/>
      <c r="C196" s="11"/>
      <c r="D196" s="7" t="s">
        <v>32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4"/>
      <c r="B199" s="17"/>
      <c r="C199" s="8"/>
      <c r="D199" s="18" t="s">
        <v>33</v>
      </c>
      <c r="E199" s="9"/>
      <c r="F199" s="19">
        <f>SUM(F190:F198)</f>
        <v>720</v>
      </c>
      <c r="G199" s="19">
        <f t="shared" ref="G199:J199" si="68">SUM(G190:G198)</f>
        <v>19</v>
      </c>
      <c r="H199" s="19">
        <f t="shared" si="68"/>
        <v>21</v>
      </c>
      <c r="I199" s="19">
        <f t="shared" si="68"/>
        <v>93</v>
      </c>
      <c r="J199" s="19">
        <f t="shared" si="68"/>
        <v>635</v>
      </c>
      <c r="K199" s="25"/>
      <c r="L199" s="19">
        <f t="shared" ref="L199" si="69">SUM(L190:L198)</f>
        <v>86.429999999999993</v>
      </c>
    </row>
    <row r="200" spans="1:12" ht="15.75" thickBot="1">
      <c r="A200" s="29">
        <f>A180</f>
        <v>2</v>
      </c>
      <c r="B200" s="30">
        <f>B180</f>
        <v>4</v>
      </c>
      <c r="C200" s="55" t="s">
        <v>4</v>
      </c>
      <c r="D200" s="56"/>
      <c r="E200" s="31"/>
      <c r="F200" s="32">
        <f>F189+F199</f>
        <v>1290</v>
      </c>
      <c r="G200" s="32">
        <f t="shared" ref="G200" si="70">G189+G199</f>
        <v>38</v>
      </c>
      <c r="H200" s="32">
        <f t="shared" ref="H200" si="71">H189+H199</f>
        <v>33</v>
      </c>
      <c r="I200" s="32">
        <f t="shared" ref="I200" si="72">I189+I199</f>
        <v>160</v>
      </c>
      <c r="J200" s="32">
        <f t="shared" ref="J200:L200" si="73">J189+J199</f>
        <v>1099</v>
      </c>
      <c r="K200" s="32"/>
      <c r="L200" s="32">
        <f t="shared" si="73"/>
        <v>193.1</v>
      </c>
    </row>
    <row r="201" spans="1:12" ht="15">
      <c r="A201" s="20">
        <v>2</v>
      </c>
      <c r="B201" s="21">
        <v>5</v>
      </c>
      <c r="C201" s="22" t="s">
        <v>20</v>
      </c>
      <c r="D201" s="5" t="s">
        <v>21</v>
      </c>
      <c r="E201" s="54" t="s">
        <v>78</v>
      </c>
      <c r="F201" s="40">
        <v>200</v>
      </c>
      <c r="G201" s="40">
        <v>3</v>
      </c>
      <c r="H201" s="40">
        <v>4</v>
      </c>
      <c r="I201" s="40">
        <v>20</v>
      </c>
      <c r="J201" s="40">
        <v>126</v>
      </c>
      <c r="K201" s="41">
        <v>183</v>
      </c>
      <c r="L201" s="40">
        <v>28.42</v>
      </c>
    </row>
    <row r="202" spans="1:12" ht="15">
      <c r="A202" s="23"/>
      <c r="B202" s="15"/>
      <c r="C202" s="11"/>
      <c r="D202" s="6" t="s">
        <v>21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22</v>
      </c>
      <c r="E203" s="52" t="s">
        <v>45</v>
      </c>
      <c r="F203" s="43">
        <v>200</v>
      </c>
      <c r="G203" s="43">
        <v>2</v>
      </c>
      <c r="H203" s="43">
        <v>1</v>
      </c>
      <c r="I203" s="43">
        <v>11</v>
      </c>
      <c r="J203" s="43">
        <v>60</v>
      </c>
      <c r="K203" s="44">
        <v>433</v>
      </c>
      <c r="L203" s="43">
        <v>18.899999999999999</v>
      </c>
    </row>
    <row r="204" spans="1:12" ht="15">
      <c r="A204" s="23"/>
      <c r="B204" s="15"/>
      <c r="C204" s="11"/>
      <c r="D204" s="7" t="s">
        <v>23</v>
      </c>
      <c r="E204" s="42" t="s">
        <v>40</v>
      </c>
      <c r="F204" s="43">
        <v>40</v>
      </c>
      <c r="G204" s="43">
        <v>3</v>
      </c>
      <c r="H204" s="43">
        <v>0</v>
      </c>
      <c r="I204" s="43">
        <v>37</v>
      </c>
      <c r="J204" s="43">
        <v>165</v>
      </c>
      <c r="K204" s="44">
        <v>1</v>
      </c>
      <c r="L204" s="43">
        <v>3.6</v>
      </c>
    </row>
    <row r="205" spans="1:12" ht="15">
      <c r="A205" s="23"/>
      <c r="B205" s="15"/>
      <c r="C205" s="11"/>
      <c r="D205" s="7" t="s">
        <v>24</v>
      </c>
      <c r="E205" s="42" t="s">
        <v>69</v>
      </c>
      <c r="F205" s="43">
        <v>100</v>
      </c>
      <c r="G205" s="43">
        <v>1</v>
      </c>
      <c r="H205" s="43">
        <v>0</v>
      </c>
      <c r="I205" s="43">
        <v>8</v>
      </c>
      <c r="J205" s="43">
        <v>43</v>
      </c>
      <c r="K205" s="44"/>
      <c r="L205" s="43">
        <v>39</v>
      </c>
    </row>
    <row r="206" spans="1:12" ht="15">
      <c r="A206" s="23"/>
      <c r="B206" s="15"/>
      <c r="C206" s="11"/>
      <c r="D206" s="6" t="s">
        <v>26</v>
      </c>
      <c r="E206" s="5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6" t="s">
        <v>26</v>
      </c>
      <c r="E207" s="42" t="s">
        <v>42</v>
      </c>
      <c r="F207" s="43">
        <v>40</v>
      </c>
      <c r="G207" s="43">
        <v>5</v>
      </c>
      <c r="H207" s="43">
        <v>5</v>
      </c>
      <c r="I207" s="43">
        <v>0</v>
      </c>
      <c r="J207" s="43">
        <v>61</v>
      </c>
      <c r="K207" s="44">
        <v>209</v>
      </c>
      <c r="L207" s="43">
        <v>12.5</v>
      </c>
    </row>
    <row r="208" spans="1:12" ht="15">
      <c r="A208" s="23"/>
      <c r="B208" s="15"/>
      <c r="C208" s="11"/>
      <c r="D208" s="6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 t="s">
        <v>44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 t="s">
        <v>43</v>
      </c>
      <c r="E210" s="52"/>
      <c r="F210" s="43"/>
      <c r="G210" s="43"/>
      <c r="H210" s="43"/>
      <c r="I210" s="43"/>
      <c r="J210" s="43"/>
      <c r="K210" s="44"/>
      <c r="L210" s="43"/>
    </row>
    <row r="211" spans="1:12" ht="15.75" customHeight="1">
      <c r="A211" s="24"/>
      <c r="B211" s="17"/>
      <c r="C211" s="8"/>
      <c r="D211" s="18" t="s">
        <v>33</v>
      </c>
      <c r="E211" s="9"/>
      <c r="F211" s="19">
        <f>SUM(F201:F210)</f>
        <v>580</v>
      </c>
      <c r="G211" s="19">
        <f t="shared" ref="G211:J211" si="74">SUM(G201:G210)</f>
        <v>14</v>
      </c>
      <c r="H211" s="19">
        <f t="shared" si="74"/>
        <v>10</v>
      </c>
      <c r="I211" s="19">
        <f t="shared" si="74"/>
        <v>76</v>
      </c>
      <c r="J211" s="19">
        <f t="shared" si="74"/>
        <v>455</v>
      </c>
      <c r="K211" s="25"/>
      <c r="L211" s="19">
        <f t="shared" ref="L211" si="75">SUM(L201:L210)</f>
        <v>102.42</v>
      </c>
    </row>
    <row r="212" spans="1:12" ht="15">
      <c r="A212" s="26">
        <f>A201</f>
        <v>2</v>
      </c>
      <c r="B212" s="13">
        <f>B201</f>
        <v>5</v>
      </c>
      <c r="C212" s="10" t="s">
        <v>25</v>
      </c>
      <c r="D212" s="7" t="s">
        <v>26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7" t="s">
        <v>27</v>
      </c>
      <c r="E213" s="52" t="s">
        <v>79</v>
      </c>
      <c r="F213" s="43">
        <v>250</v>
      </c>
      <c r="G213" s="43">
        <v>2</v>
      </c>
      <c r="H213" s="43">
        <v>5</v>
      </c>
      <c r="I213" s="43">
        <v>16</v>
      </c>
      <c r="J213" s="43">
        <v>121</v>
      </c>
      <c r="K213" s="44">
        <v>96</v>
      </c>
      <c r="L213" s="43">
        <v>23.4</v>
      </c>
    </row>
    <row r="214" spans="1:12" ht="15">
      <c r="A214" s="23"/>
      <c r="B214" s="15"/>
      <c r="C214" s="11"/>
      <c r="D214" s="7" t="s">
        <v>28</v>
      </c>
      <c r="E214" s="52" t="s">
        <v>84</v>
      </c>
      <c r="F214" s="43">
        <v>150</v>
      </c>
      <c r="G214" s="43">
        <v>10</v>
      </c>
      <c r="H214" s="43">
        <v>11</v>
      </c>
      <c r="I214" s="43">
        <v>11</v>
      </c>
      <c r="J214" s="43">
        <v>188</v>
      </c>
      <c r="K214" s="44">
        <v>298</v>
      </c>
      <c r="L214" s="43">
        <v>47.38</v>
      </c>
    </row>
    <row r="215" spans="1:12" ht="15">
      <c r="A215" s="23"/>
      <c r="B215" s="15"/>
      <c r="C215" s="11"/>
      <c r="D215" s="7" t="s">
        <v>29</v>
      </c>
      <c r="E215" s="52" t="s">
        <v>39</v>
      </c>
      <c r="F215" s="43">
        <v>150</v>
      </c>
      <c r="G215" s="43">
        <v>2</v>
      </c>
      <c r="H215" s="43">
        <v>6</v>
      </c>
      <c r="I215" s="43">
        <v>9</v>
      </c>
      <c r="J215" s="43">
        <v>98</v>
      </c>
      <c r="K215" s="44">
        <v>335</v>
      </c>
      <c r="L215" s="43">
        <v>20.28</v>
      </c>
    </row>
    <row r="216" spans="1:12" ht="15">
      <c r="A216" s="23"/>
      <c r="B216" s="15"/>
      <c r="C216" s="11"/>
      <c r="D216" s="7" t="s">
        <v>30</v>
      </c>
      <c r="E216" s="52" t="s">
        <v>47</v>
      </c>
      <c r="F216" s="43">
        <v>200</v>
      </c>
      <c r="G216" s="43">
        <v>0</v>
      </c>
      <c r="H216" s="43">
        <v>0</v>
      </c>
      <c r="I216" s="43">
        <v>7</v>
      </c>
      <c r="J216" s="43">
        <v>30</v>
      </c>
      <c r="K216" s="53" t="s">
        <v>48</v>
      </c>
      <c r="L216" s="43">
        <v>6</v>
      </c>
    </row>
    <row r="217" spans="1:12" ht="15">
      <c r="A217" s="23"/>
      <c r="B217" s="15"/>
      <c r="C217" s="11"/>
      <c r="D217" s="7" t="s">
        <v>31</v>
      </c>
      <c r="E217" s="42" t="s">
        <v>40</v>
      </c>
      <c r="F217" s="43">
        <v>40</v>
      </c>
      <c r="G217" s="43">
        <v>3</v>
      </c>
      <c r="H217" s="43">
        <v>0</v>
      </c>
      <c r="I217" s="43">
        <v>37</v>
      </c>
      <c r="J217" s="43">
        <v>165</v>
      </c>
      <c r="K217" s="44">
        <v>1</v>
      </c>
      <c r="L217" s="43">
        <v>3.6</v>
      </c>
    </row>
    <row r="218" spans="1:12" ht="15">
      <c r="A218" s="23"/>
      <c r="B218" s="15"/>
      <c r="C218" s="11"/>
      <c r="D218" s="7" t="s">
        <v>32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4"/>
      <c r="B221" s="17"/>
      <c r="C221" s="8"/>
      <c r="D221" s="18" t="s">
        <v>33</v>
      </c>
      <c r="E221" s="9"/>
      <c r="F221" s="19">
        <f>SUM(F212:F220)</f>
        <v>790</v>
      </c>
      <c r="G221" s="19">
        <f t="shared" ref="G221:J221" si="76">SUM(G212:G220)</f>
        <v>17</v>
      </c>
      <c r="H221" s="19">
        <f t="shared" si="76"/>
        <v>22</v>
      </c>
      <c r="I221" s="19">
        <f t="shared" si="76"/>
        <v>80</v>
      </c>
      <c r="J221" s="19">
        <f t="shared" si="76"/>
        <v>602</v>
      </c>
      <c r="K221" s="25"/>
      <c r="L221" s="19">
        <f t="shared" ref="L221" si="77">SUM(L212:L220)</f>
        <v>100.66</v>
      </c>
    </row>
    <row r="222" spans="1:12" ht="15">
      <c r="A222" s="29">
        <f>A201</f>
        <v>2</v>
      </c>
      <c r="B222" s="30">
        <f>B201</f>
        <v>5</v>
      </c>
      <c r="C222" s="55" t="s">
        <v>4</v>
      </c>
      <c r="D222" s="56"/>
      <c r="E222" s="31"/>
      <c r="F222" s="32">
        <f>F211+F221</f>
        <v>1370</v>
      </c>
      <c r="G222" s="32">
        <f t="shared" ref="G222" si="78">G211+G221</f>
        <v>31</v>
      </c>
      <c r="H222" s="32">
        <f t="shared" ref="H222" si="79">H211+H221</f>
        <v>32</v>
      </c>
      <c r="I222" s="32">
        <f t="shared" ref="I222" si="80">I211+I221</f>
        <v>156</v>
      </c>
      <c r="J222" s="32">
        <f t="shared" ref="J222:L222" si="81">J211+J221</f>
        <v>1057</v>
      </c>
      <c r="K222" s="32"/>
      <c r="L222" s="32">
        <f t="shared" si="81"/>
        <v>203.07999999999998</v>
      </c>
    </row>
    <row r="223" spans="1:12">
      <c r="A223" s="27"/>
      <c r="B223" s="28"/>
      <c r="C223" s="57" t="s">
        <v>5</v>
      </c>
      <c r="D223" s="57"/>
      <c r="E223" s="57"/>
      <c r="F223" s="34">
        <f>(F28+F50+F72+F94+F116+F137+F158+F179+F200+F222)/(IF(F28=0,0,1)+IF(F50=0,0,1)+IF(F72=0,0,1)+IF(F94=0,0,1)+IF(F116=0,0,1)+IF(F137=0,0,1)+IF(F158=0,0,1)+IF(F179=0,0,1)+IF(F200=0,0,1)+IF(F222=0,0,1))</f>
        <v>1276</v>
      </c>
      <c r="G223" s="34">
        <f>(G28+G50+G72+G94+G116+G137+G158+G179+G200+G222)/(IF(G28=0,0,1)+IF(G50=0,0,1)+IF(G72=0,0,1)+IF(G94=0,0,1)+IF(G116=0,0,1)+IF(G137=0,0,1)+IF(G158=0,0,1)+IF(G179=0,0,1)+IF(G200=0,0,1)+IF(G222=0,0,1))</f>
        <v>36.6</v>
      </c>
      <c r="H223" s="34">
        <f>(H28+H50+H72+H94+H116+H137+H158+H179+H200+H222)/(IF(H28=0,0,1)+IF(H50=0,0,1)+IF(H72=0,0,1)+IF(H94=0,0,1)+IF(H116=0,0,1)+IF(H137=0,0,1)+IF(H158=0,0,1)+IF(H179=0,0,1)+IF(H200=0,0,1)+IF(H222=0,0,1))</f>
        <v>36.5</v>
      </c>
      <c r="I223" s="34">
        <f>(I28+I50+I72+I94+I116+I137+I158+I179+I200+I222)/(IF(I28=0,0,1)+IF(I50=0,0,1)+IF(I72=0,0,1)+IF(I94=0,0,1)+IF(I116=0,0,1)+IF(I137=0,0,1)+IF(I158=0,0,1)+IF(I179=0,0,1)+IF(I200=0,0,1)+IF(I222=0,0,1))</f>
        <v>170.5</v>
      </c>
      <c r="J223" s="34">
        <f>(J28+J50+J72+J94+J116+J137+J158+J179+J200+J222)/(IF(J28=0,0,1)+IF(J50=0,0,1)+IF(J72=0,0,1)+IF(J94=0,0,1)+IF(J116=0,0,1)+IF(J137=0,0,1)+IF(J158=0,0,1)+IF(J179=0,0,1)+IF(J200=0,0,1)+IF(J222=0,0,1))</f>
        <v>1165.8</v>
      </c>
      <c r="K223" s="34"/>
      <c r="L223" s="34">
        <f>(L28+L50+L72+L94+L116+L137+L158+L179+L200+L222)/(IF(L28=0,0,1)+IF(L50=0,0,1)+IF(L72=0,0,1)+IF(L94=0,0,1)+IF(L116=0,0,1)+IF(L137=0,0,1)+IF(L158=0,0,1)+IF(L179=0,0,1)+IF(L200=0,0,1)+IF(L222=0,0,1))</f>
        <v>192.71199999999999</v>
      </c>
    </row>
  </sheetData>
  <mergeCells count="14">
    <mergeCell ref="C1:E1"/>
    <mergeCell ref="H1:K1"/>
    <mergeCell ref="H2:K2"/>
    <mergeCell ref="C50:D50"/>
    <mergeCell ref="C72:D72"/>
    <mergeCell ref="C94:D94"/>
    <mergeCell ref="C116:D116"/>
    <mergeCell ref="C28:D28"/>
    <mergeCell ref="C223:E223"/>
    <mergeCell ref="C222:D222"/>
    <mergeCell ref="C137:D137"/>
    <mergeCell ref="C158:D158"/>
    <mergeCell ref="C179:D179"/>
    <mergeCell ref="C200:D200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Gigabyte</cp:lastModifiedBy>
  <cp:lastPrinted>2024-09-23T13:56:13Z</cp:lastPrinted>
  <dcterms:created xsi:type="dcterms:W3CDTF">2022-05-16T14:23:56Z</dcterms:created>
  <dcterms:modified xsi:type="dcterms:W3CDTF">2024-12-30T11:32:52Z</dcterms:modified>
</cp:coreProperties>
</file>